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555" activeTab="0"/>
  </bookViews>
  <sheets>
    <sheet name="INDEX" sheetId="1" r:id="rId1"/>
    <sheet name="R_PTW 2018vs2017" sheetId="2" r:id="rId2"/>
    <sheet name="R_PTW NEW 2018vs2017" sheetId="3" r:id="rId3"/>
    <sheet name="R_MC NEW 2018vs2017" sheetId="4" r:id="rId4"/>
    <sheet name="R_MC 2018 rankings" sheetId="5" r:id="rId5"/>
    <sheet name="R_MP NEW 2018vs2017" sheetId="6" r:id="rId6"/>
    <sheet name="R_MP_2018 ranking" sheetId="7" r:id="rId7"/>
    <sheet name="R_PTW USED 2018vs2017" sheetId="8" r:id="rId8"/>
    <sheet name="R_MC&amp;MP structure 2018" sheetId="9" r:id="rId9"/>
  </sheets>
  <definedNames>
    <definedName name="_xlfn.IFERROR" hidden="1">#NAME?</definedName>
    <definedName name="_xlnm.Print_Area" localSheetId="4">'R_MC 2018 rankings'!$B$2:$X$67</definedName>
    <definedName name="_xlnm.Print_Area" localSheetId="3">'R_MC NEW 2018vs2017'!$A$1:$Q$41</definedName>
    <definedName name="_xlnm.Print_Area" localSheetId="8">'R_MC&amp;MP structure 2018'!$A$1:$N$48</definedName>
    <definedName name="_xlnm.Print_Area" localSheetId="5">'R_MP NEW 2018vs2017'!$A$1:$Q$41</definedName>
    <definedName name="_xlnm.Print_Area" localSheetId="6">'R_MP_2018 ranking'!$B$1:$I$15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fullCalcOnLoad="1"/>
</workbook>
</file>

<file path=xl/sharedStrings.xml><?xml version="1.0" encoding="utf-8"?>
<sst xmlns="http://schemas.openxmlformats.org/spreadsheetml/2006/main" count="416" uniqueCount="154">
  <si>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</si>
  <si>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</si>
  <si>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</si>
  <si>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</si>
  <si>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</si>
  <si>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</si>
  <si>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</si>
  <si>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</si>
  <si>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</si>
  <si>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</si>
  <si>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</si>
  <si>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</si>
  <si>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</si>
  <si>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</si>
  <si>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</si>
  <si>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</si>
  <si>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</si>
  <si>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</si>
  <si>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</si>
  <si>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</si>
  <si>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</si>
  <si>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</si>
  <si>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</si>
  <si>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</si>
  <si>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</si>
  <si>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</si>
  <si>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</si>
  <si>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</si>
  <si>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</si>
  <si>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</si>
  <si>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</si>
  <si>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</si>
  <si>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</si>
  <si>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</si>
  <si>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</si>
  <si>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</si>
  <si>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</si>
  <si>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</si>
  <si>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</si>
  <si>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</si>
  <si>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</si>
  <si>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</si>
  <si>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</si>
  <si>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</si>
  <si>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</si>
  <si>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</si>
  <si>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</si>
  <si>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</si>
  <si>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</si>
  <si>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</si>
  <si>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</si>
  <si>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</si>
  <si>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</si>
  <si>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</si>
  <si>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</si>
  <si>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</si>
  <si>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</si>
  <si>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</si>
  <si>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</si>
  <si>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</si>
  <si>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</si>
  <si>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</si>
  <si>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</si>
  <si>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</si>
  <si>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</si>
  <si>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</si>
  <si>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</si>
  <si>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</si>
  <si>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</si>
  <si>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</si>
  <si>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</si>
  <si>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</si>
  <si>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</si>
  <si>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</si>
  <si>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</si>
  <si>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</si>
  <si>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</si>
  <si>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</si>
  <si>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</si>
  <si>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</si>
  <si>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</si>
  <si>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</si>
  <si>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</si>
  <si>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</si>
  <si>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</si>
  <si>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</si>
  <si>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</si>
  <si>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</si>
  <si>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</si>
  <si>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</si>
  <si>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TOTAL 2017</t>
  </si>
  <si>
    <t>2017
Share %</t>
  </si>
  <si>
    <t>YEAR 2017:</t>
  </si>
  <si>
    <t>NEW MC* 2017</t>
  </si>
  <si>
    <t>USED MC** 2017</t>
  </si>
  <si>
    <t>TOTAL MC 2017</t>
  </si>
  <si>
    <t>NEW MP* 2017</t>
  </si>
  <si>
    <t>USED MP** 2017</t>
  </si>
  <si>
    <t>TOTAL MP 2017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</si>
  <si>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</si>
  <si>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</si>
  <si>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</si>
  <si>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</si>
  <si>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R_MC 2018 rankings</t>
  </si>
  <si>
    <t>R_MP_2018 ranking</t>
  </si>
  <si>
    <t>R_MC&amp;MP structure 2018</t>
  </si>
  <si>
    <t>MC and MP SHARE in TOTAL FIRST REGISTRATIONS, YEAR 2018</t>
  </si>
  <si>
    <t>R_PTW 2018vs2017</t>
  </si>
  <si>
    <t>FIRST REGISTRATIONS OF PTW, 2018 VS 2017</t>
  </si>
  <si>
    <t>R_PTW NEW 2018vs2017</t>
  </si>
  <si>
    <t>FIRST REGISTRATIONS OF NEW* PTW, 2018 vs 2017</t>
  </si>
  <si>
    <t>R_MC NEW 2018vs2017</t>
  </si>
  <si>
    <t>FIRST REGISTRATIONS OF NEW* MC, 2018 vs 2017</t>
  </si>
  <si>
    <t>R_MP NEW 2018vs2017</t>
  </si>
  <si>
    <t>FIRST REGISTRATIONS OF NEW* MP, 2018 vs 2017</t>
  </si>
  <si>
    <t>R_PTW USED 2018vs2017</t>
  </si>
  <si>
    <t>FIRST REGISTRATIONS OF NEW USED PTW, 2018 VS 2017</t>
  </si>
  <si>
    <t>FIRST REGISTRATION OF NEW AND USED PTW JANUARY - DECEMBER 2017 (based on CEPiK)</t>
  </si>
  <si>
    <t>NEW and USED PTW FIRST REGISTRATIONS IN POLAND in units, 2018</t>
  </si>
  <si>
    <t>TOTAL 2018</t>
  </si>
  <si>
    <t>2018 CHANGE % m/m</t>
  </si>
  <si>
    <t>2018 vs 2017 CHANGE %  y/y</t>
  </si>
  <si>
    <t>NEW PTW FIRST REGISTRATIONS IN POLAND in units, 2018</t>
  </si>
  <si>
    <t>FIRST REGISTRATION OF NEW PTW JANUARY - DECEMBER 2017 (based on CEPiK)</t>
  </si>
  <si>
    <t>NEW MC FIRST REGISTRATIONS IN POLAND in units, 2018 vs 2017</t>
  </si>
  <si>
    <t>change 2018/2017</t>
  </si>
  <si>
    <t>New* MOTORCYCLE - makes ranking - 2018 YTD</t>
  </si>
  <si>
    <t>New MOTORCYCLES - makes ranking by DCC - 2018 YTD</t>
  </si>
  <si>
    <t>2018
Share %</t>
  </si>
  <si>
    <t>New MOTORCYCLES - makes ranking by segments - 2018 YTD</t>
  </si>
  <si>
    <t>NEW MP FIRST REGISTRATIONS IN POLAND in units, 2018 vs 2017</t>
  </si>
  <si>
    <t>USED PTW FIRST REGISTRATIONS IN POLAND in units, 2018</t>
  </si>
  <si>
    <t>FIRST REGISTRATION OF USED PTW JANUARY - DECEMBER 2017 (based on CEPiK)</t>
  </si>
  <si>
    <t>MC and MP SHARE in TOTAL FIRST REGISTRATIONS, in units, YEAR 2018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</si>
  <si>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</si>
  <si>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</si>
  <si>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</si>
  <si>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</si>
  <si>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</si>
  <si>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</si>
  <si>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</si>
  <si>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New* MOPEDS - Top 10 makes ranking - 2018 YTD</t>
  </si>
  <si>
    <t>others</t>
  </si>
  <si>
    <t>BETA</t>
  </si>
  <si>
    <t>Marka</t>
  </si>
  <si>
    <t>Zmiana
r/r</t>
  </si>
  <si>
    <t>2018
Udział %</t>
  </si>
  <si>
    <t>2017
Udział %</t>
  </si>
  <si>
    <t>BLINKEE</t>
  </si>
  <si>
    <t>SLANE</t>
  </si>
  <si>
    <t>FIRST REGISTRATIONS of NEW* MC, TOP 10 BRANDS JUNUARY-MAY 2018</t>
  </si>
  <si>
    <t>FIRST REGISTRATIONS MP, TOP 10 BRANDS JUNUARY-MAY 2018</t>
  </si>
  <si>
    <t>January - May</t>
  </si>
  <si>
    <t>TIANDA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</si>
</sst>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.0%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dd\-mmm\-yy"/>
    <numFmt numFmtId="174" formatCode="_-* #,##0\ _z_ł_-;\-* #,##0\ _z_ł_-;_-* &quot;-&quot;??\ _z_ł_-;_-@_-"/>
    <numFmt numFmtId="175" formatCode="_-* #,##0.0\ _z_ł_-;\-* #,##0.0\ _z_ł_-;_-* &quot;-&quot;??\ _z_ł_-;_-@_-"/>
    <numFmt numFmtId="176" formatCode="0.000000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"/>
    <numFmt numFmtId="184" formatCode="dd/mmm/yyyy"/>
    <numFmt numFmtId="185" formatCode="mmm"/>
    <numFmt numFmtId="186" formatCode="_-* #.##0\ _z_ł_-;\-* #.##0\ _z_ł_-;_-* &quot;-&quot;??\ _z_ł_-;_-@_-"/>
    <numFmt numFmtId="187" formatCode="#,##0_ ;\-#,##0\ "/>
    <numFmt numFmtId="188" formatCode="_-* #\ ##0\ _z_ł_-;\-* #\ ##0\ _z_ł_-;_-* &quot;-&quot;??\ _z_ł_-;_-@_-"/>
    <numFmt numFmtId="189" formatCode="0\.0%"/>
    <numFmt numFmtId="190" formatCode="[$-415]d\ mmmm\ yyyy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sz val="7.75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1.25"/>
      <color indexed="8"/>
      <name val="Arial"/>
      <family val="0"/>
    </font>
    <font>
      <sz val="6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 style="thin"/>
      <bottom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8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4" fontId="7" fillId="0" borderId="10" xfId="69" applyNumberFormat="1" applyFont="1" applyFill="1" applyBorder="1" applyAlignment="1">
      <alignment wrapText="1"/>
    </xf>
    <xf numFmtId="174" fontId="7" fillId="0" borderId="13" xfId="69" applyNumberFormat="1" applyFont="1" applyFill="1" applyBorder="1" applyAlignment="1">
      <alignment wrapText="1"/>
    </xf>
    <xf numFmtId="174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4" fontId="0" fillId="0" borderId="0" xfId="69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7" fillId="0" borderId="14" xfId="69" applyNumberFormat="1" applyFont="1" applyFill="1" applyBorder="1" applyAlignment="1">
      <alignment horizontal="center"/>
    </xf>
    <xf numFmtId="174" fontId="7" fillId="0" borderId="10" xfId="69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Alignment="1">
      <alignment/>
    </xf>
    <xf numFmtId="174" fontId="4" fillId="24" borderId="10" xfId="69" applyNumberFormat="1" applyFont="1" applyFill="1" applyBorder="1" applyAlignment="1">
      <alignment wrapText="1"/>
    </xf>
    <xf numFmtId="168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/>
    </xf>
    <xf numFmtId="174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4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0" xfId="98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 vertical="center"/>
    </xf>
    <xf numFmtId="174" fontId="7" fillId="0" borderId="0" xfId="71" applyNumberFormat="1" applyFont="1" applyFill="1" applyBorder="1" applyAlignment="1">
      <alignment horizontal="center"/>
    </xf>
    <xf numFmtId="174" fontId="7" fillId="0" borderId="0" xfId="71" applyNumberFormat="1" applyFont="1" applyFill="1" applyBorder="1" applyAlignment="1">
      <alignment wrapText="1"/>
    </xf>
    <xf numFmtId="174" fontId="7" fillId="0" borderId="0" xfId="71" applyNumberFormat="1" applyFont="1" applyFill="1" applyBorder="1" applyAlignment="1">
      <alignment horizontal="right" wrapText="1"/>
    </xf>
    <xf numFmtId="174" fontId="0" fillId="0" borderId="0" xfId="71" applyNumberFormat="1" applyFill="1" applyBorder="1" applyAlignment="1">
      <alignment/>
    </xf>
    <xf numFmtId="168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4" fontId="4" fillId="0" borderId="0" xfId="71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4" fontId="7" fillId="0" borderId="10" xfId="71" applyNumberFormat="1" applyFont="1" applyFill="1" applyBorder="1" applyAlignment="1">
      <alignment wrapText="1"/>
    </xf>
    <xf numFmtId="174" fontId="7" fillId="0" borderId="18" xfId="69" applyNumberFormat="1" applyFont="1" applyFill="1" applyBorder="1" applyAlignment="1">
      <alignment wrapText="1"/>
    </xf>
    <xf numFmtId="174" fontId="0" fillId="0" borderId="19" xfId="69" applyNumberFormat="1" applyFont="1" applyFill="1" applyBorder="1" applyAlignment="1">
      <alignment/>
    </xf>
    <xf numFmtId="0" fontId="0" fillId="0" borderId="10" xfId="91" applyNumberFormat="1" applyFont="1" applyFill="1" applyBorder="1">
      <alignment/>
      <protection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68" fontId="0" fillId="0" borderId="0" xfId="99" applyNumberFormat="1" applyFill="1" applyBorder="1" applyAlignment="1">
      <alignment/>
    </xf>
    <xf numFmtId="168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68" fontId="28" fillId="0" borderId="13" xfId="99" applyNumberFormat="1" applyFont="1" applyFill="1" applyBorder="1" applyAlignment="1">
      <alignment/>
    </xf>
    <xf numFmtId="168" fontId="28" fillId="0" borderId="20" xfId="99" applyNumberFormat="1" applyFont="1" applyFill="1" applyBorder="1" applyAlignment="1">
      <alignment/>
    </xf>
    <xf numFmtId="168" fontId="28" fillId="0" borderId="19" xfId="99" applyNumberFormat="1" applyFont="1" applyFill="1" applyBorder="1" applyAlignment="1">
      <alignment/>
    </xf>
    <xf numFmtId="168" fontId="0" fillId="0" borderId="12" xfId="98" applyNumberFormat="1" applyFont="1" applyBorder="1" applyAlignment="1">
      <alignment/>
    </xf>
    <xf numFmtId="168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68" fontId="0" fillId="0" borderId="0" xfId="98" applyNumberFormat="1" applyFont="1" applyBorder="1" applyAlignment="1">
      <alignment/>
    </xf>
    <xf numFmtId="168" fontId="0" fillId="0" borderId="0" xfId="98" applyNumberFormat="1" applyFont="1" applyBorder="1" applyAlignment="1">
      <alignment shrinkToFit="1"/>
    </xf>
    <xf numFmtId="168" fontId="6" fillId="0" borderId="0" xfId="98" applyNumberFormat="1" applyFont="1" applyBorder="1" applyAlignment="1">
      <alignment shrinkToFit="1"/>
    </xf>
    <xf numFmtId="174" fontId="7" fillId="0" borderId="10" xfId="71" applyNumberFormat="1" applyFont="1" applyFill="1" applyBorder="1" applyAlignment="1">
      <alignment vertical="center" wrapText="1"/>
    </xf>
    <xf numFmtId="174" fontId="7" fillId="0" borderId="21" xfId="71" applyNumberFormat="1" applyFont="1" applyFill="1" applyBorder="1" applyAlignment="1">
      <alignment wrapText="1"/>
    </xf>
    <xf numFmtId="174" fontId="0" fillId="0" borderId="21" xfId="71" applyNumberFormat="1" applyFill="1" applyBorder="1" applyAlignment="1">
      <alignment/>
    </xf>
    <xf numFmtId="168" fontId="7" fillId="0" borderId="21" xfId="98" applyNumberFormat="1" applyFont="1" applyFill="1" applyBorder="1" applyAlignment="1">
      <alignment horizontal="right" wrapText="1"/>
    </xf>
    <xf numFmtId="0" fontId="0" fillId="0" borderId="0" xfId="0" applyNumberFormat="1" applyBorder="1" applyAlignment="1">
      <alignment/>
    </xf>
    <xf numFmtId="168" fontId="0" fillId="0" borderId="0" xfId="98" applyNumberFormat="1" applyAlignment="1">
      <alignment/>
    </xf>
    <xf numFmtId="0" fontId="0" fillId="0" borderId="22" xfId="0" applyNumberFormat="1" applyBorder="1" applyAlignment="1">
      <alignment/>
    </xf>
    <xf numFmtId="168" fontId="0" fillId="0" borderId="0" xfId="98" applyNumberFormat="1" applyFont="1" applyAlignment="1">
      <alignment/>
    </xf>
    <xf numFmtId="174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0" fontId="4" fillId="24" borderId="10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174" fontId="0" fillId="0" borderId="10" xfId="69" applyNumberFormat="1" applyFill="1" applyBorder="1" applyAlignment="1">
      <alignment/>
    </xf>
    <xf numFmtId="174" fontId="0" fillId="0" borderId="10" xfId="69" applyNumberFormat="1" applyFill="1" applyBorder="1" applyAlignment="1">
      <alignment vertical="center"/>
    </xf>
    <xf numFmtId="174" fontId="7" fillId="0" borderId="10" xfId="69" applyNumberFormat="1" applyFont="1" applyFill="1" applyBorder="1" applyAlignment="1">
      <alignment vertical="center" wrapText="1"/>
    </xf>
    <xf numFmtId="168" fontId="0" fillId="0" borderId="0" xfId="99" applyNumberFormat="1" applyAlignment="1">
      <alignment/>
    </xf>
    <xf numFmtId="187" fontId="0" fillId="0" borderId="10" xfId="69" applyNumberFormat="1" applyFill="1" applyBorder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5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3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32" fillId="0" borderId="14" xfId="91" applyFont="1" applyBorder="1">
      <alignment/>
      <protection/>
    </xf>
    <xf numFmtId="0" fontId="28" fillId="0" borderId="18" xfId="90" applyNumberFormat="1" applyFont="1" applyFill="1" applyBorder="1">
      <alignment/>
      <protection/>
    </xf>
    <xf numFmtId="168" fontId="28" fillId="0" borderId="23" xfId="99" applyNumberFormat="1" applyFont="1" applyFill="1" applyBorder="1" applyAlignment="1">
      <alignment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3" xfId="90" applyNumberFormat="1" applyFont="1" applyFill="1" applyBorder="1">
      <alignment/>
      <protection/>
    </xf>
    <xf numFmtId="0" fontId="32" fillId="0" borderId="20" xfId="91" applyFont="1" applyBorder="1" applyAlignment="1">
      <alignment horizontal="center"/>
      <protection/>
    </xf>
    <xf numFmtId="0" fontId="32" fillId="0" borderId="24" xfId="91" applyFont="1" applyBorder="1">
      <alignment/>
      <protection/>
    </xf>
    <xf numFmtId="0" fontId="28" fillId="0" borderId="12" xfId="90" applyNumberFormat="1" applyFont="1" applyFill="1" applyBorder="1">
      <alignment/>
      <protection/>
    </xf>
    <xf numFmtId="168" fontId="28" fillId="0" borderId="25" xfId="99" applyNumberFormat="1" applyFont="1" applyFill="1" applyBorder="1" applyAlignment="1">
      <alignment/>
    </xf>
    <xf numFmtId="0" fontId="28" fillId="0" borderId="18" xfId="91" applyFont="1" applyBorder="1">
      <alignment/>
      <protection/>
    </xf>
    <xf numFmtId="0" fontId="28" fillId="0" borderId="20" xfId="90" applyNumberFormat="1" applyFont="1" applyFill="1" applyBorder="1">
      <alignment/>
      <protection/>
    </xf>
    <xf numFmtId="0" fontId="28" fillId="0" borderId="12" xfId="91" applyNumberFormat="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0" fontId="53" fillId="25" borderId="15" xfId="90" applyNumberFormat="1" applyFont="1" applyFill="1" applyBorder="1">
      <alignment/>
      <protection/>
    </xf>
    <xf numFmtId="9" fontId="53" fillId="25" borderId="16" xfId="99" applyNumberFormat="1" applyFont="1" applyFill="1" applyBorder="1" applyAlignment="1">
      <alignment/>
    </xf>
    <xf numFmtId="168" fontId="53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68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68" fontId="31" fillId="25" borderId="13" xfId="99" applyNumberFormat="1" applyFont="1" applyFill="1" applyBorder="1" applyAlignment="1">
      <alignment/>
    </xf>
    <xf numFmtId="0" fontId="33" fillId="25" borderId="15" xfId="91" applyNumberFormat="1" applyFont="1" applyFill="1" applyBorder="1">
      <alignment/>
      <protection/>
    </xf>
    <xf numFmtId="168" fontId="31" fillId="25" borderId="10" xfId="99" applyNumberFormat="1" applyFont="1" applyFill="1" applyBorder="1" applyAlignment="1">
      <alignment/>
    </xf>
    <xf numFmtId="0" fontId="31" fillId="25" borderId="26" xfId="91" applyFont="1" applyFill="1" applyBorder="1">
      <alignment/>
      <protection/>
    </xf>
    <xf numFmtId="0" fontId="28" fillId="25" borderId="27" xfId="91" applyFont="1" applyFill="1" applyBorder="1">
      <alignment/>
      <protection/>
    </xf>
    <xf numFmtId="0" fontId="31" fillId="25" borderId="27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7" xfId="91" applyFont="1" applyFill="1" applyBorder="1">
      <alignment/>
      <protection/>
    </xf>
    <xf numFmtId="0" fontId="28" fillId="0" borderId="27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1" fillId="25" borderId="15" xfId="91" applyNumberFormat="1" applyFont="1" applyFill="1" applyBorder="1">
      <alignment/>
      <protection/>
    </xf>
    <xf numFmtId="9" fontId="31" fillId="25" borderId="16" xfId="99" applyNumberFormat="1" applyFont="1" applyFill="1" applyBorder="1" applyAlignment="1">
      <alignment/>
    </xf>
    <xf numFmtId="0" fontId="34" fillId="0" borderId="0" xfId="91" applyFont="1" applyFill="1" applyBorder="1">
      <alignment/>
      <protection/>
    </xf>
    <xf numFmtId="168" fontId="53" fillId="25" borderId="16" xfId="99" applyNumberFormat="1" applyFont="1" applyFill="1" applyBorder="1" applyAlignment="1">
      <alignment/>
    </xf>
    <xf numFmtId="9" fontId="31" fillId="25" borderId="28" xfId="99" applyNumberFormat="1" applyFont="1" applyFill="1" applyBorder="1" applyAlignment="1">
      <alignment vertical="center"/>
    </xf>
    <xf numFmtId="9" fontId="31" fillId="25" borderId="29" xfId="99" applyNumberFormat="1" applyFont="1" applyFill="1" applyBorder="1" applyAlignment="1">
      <alignment vertical="center"/>
    </xf>
    <xf numFmtId="0" fontId="28" fillId="0" borderId="18" xfId="90" applyNumberFormat="1" applyFont="1" applyFill="1" applyBorder="1" applyAlignment="1">
      <alignment vertical="center"/>
      <protection/>
    </xf>
    <xf numFmtId="10" fontId="28" fillId="0" borderId="23" xfId="99" applyNumberFormat="1" applyFont="1" applyFill="1" applyBorder="1" applyAlignment="1">
      <alignment vertical="center"/>
    </xf>
    <xf numFmtId="10" fontId="28" fillId="0" borderId="21" xfId="99" applyNumberFormat="1" applyFont="1" applyFill="1" applyBorder="1" applyAlignment="1">
      <alignment vertical="center"/>
    </xf>
    <xf numFmtId="0" fontId="28" fillId="0" borderId="12" xfId="90" applyNumberFormat="1" applyFont="1" applyFill="1" applyBorder="1" applyAlignment="1">
      <alignment vertical="center"/>
      <protection/>
    </xf>
    <xf numFmtId="10" fontId="28" fillId="0" borderId="25" xfId="99" applyNumberFormat="1" applyFont="1" applyFill="1" applyBorder="1" applyAlignment="1">
      <alignment vertical="center"/>
    </xf>
    <xf numFmtId="0" fontId="28" fillId="0" borderId="0" xfId="90" applyNumberFormat="1" applyFont="1" applyFill="1" applyBorder="1" applyAlignment="1">
      <alignment vertical="center"/>
      <protection/>
    </xf>
    <xf numFmtId="10" fontId="28" fillId="0" borderId="0" xfId="99" applyNumberFormat="1" applyFont="1" applyFill="1" applyBorder="1" applyAlignment="1">
      <alignment vertical="center"/>
    </xf>
    <xf numFmtId="174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54" fillId="0" borderId="18" xfId="0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54" fillId="0" borderId="12" xfId="0" applyFont="1" applyBorder="1" applyAlignment="1">
      <alignment horizontal="right"/>
    </xf>
    <xf numFmtId="0" fontId="28" fillId="0" borderId="30" xfId="91" applyFont="1" applyBorder="1">
      <alignment/>
      <protection/>
    </xf>
    <xf numFmtId="174" fontId="0" fillId="0" borderId="0" xfId="69" applyNumberFormat="1" applyFont="1" applyFill="1" applyBorder="1" applyAlignment="1">
      <alignment/>
    </xf>
    <xf numFmtId="168" fontId="0" fillId="0" borderId="0" xfId="99" applyNumberFormat="1" applyFont="1" applyFill="1" applyBorder="1" applyAlignment="1">
      <alignment/>
    </xf>
    <xf numFmtId="0" fontId="55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68" fontId="0" fillId="0" borderId="0" xfId="99" applyNumberFormat="1" applyFill="1" applyAlignment="1">
      <alignment/>
    </xf>
    <xf numFmtId="10" fontId="0" fillId="0" borderId="19" xfId="99" applyNumberFormat="1" applyFont="1" applyFill="1" applyBorder="1" applyAlignment="1">
      <alignment/>
    </xf>
    <xf numFmtId="168" fontId="0" fillId="0" borderId="10" xfId="99" applyNumberFormat="1" applyFont="1" applyFill="1" applyBorder="1" applyAlignment="1">
      <alignment/>
    </xf>
    <xf numFmtId="168" fontId="7" fillId="0" borderId="10" xfId="99" applyNumberFormat="1" applyFont="1" applyFill="1" applyBorder="1" applyAlignment="1">
      <alignment horizontal="right" wrapText="1"/>
    </xf>
    <xf numFmtId="168" fontId="0" fillId="0" borderId="21" xfId="99" applyNumberFormat="1" applyFont="1" applyBorder="1" applyAlignment="1">
      <alignment shrinkToFit="1"/>
    </xf>
    <xf numFmtId="168" fontId="7" fillId="0" borderId="10" xfId="99" applyNumberFormat="1" applyFont="1" applyFill="1" applyBorder="1" applyAlignment="1">
      <alignment horizontal="center" vertical="center" wrapText="1"/>
    </xf>
    <xf numFmtId="168" fontId="28" fillId="0" borderId="25" xfId="99" applyNumberFormat="1" applyFont="1" applyBorder="1" applyAlignment="1">
      <alignment/>
    </xf>
    <xf numFmtId="168" fontId="0" fillId="0" borderId="21" xfId="99" applyNumberFormat="1" applyBorder="1" applyAlignment="1">
      <alignment shrinkToFit="1"/>
    </xf>
    <xf numFmtId="168" fontId="5" fillId="0" borderId="0" xfId="99" applyNumberFormat="1" applyFont="1" applyAlignment="1">
      <alignment/>
    </xf>
    <xf numFmtId="168" fontId="28" fillId="0" borderId="13" xfId="99" applyNumberFormat="1" applyFont="1" applyFill="1" applyBorder="1" applyAlignment="1">
      <alignment vertical="center"/>
    </xf>
    <xf numFmtId="168" fontId="28" fillId="0" borderId="20" xfId="99" applyNumberFormat="1" applyFont="1" applyFill="1" applyBorder="1" applyAlignment="1">
      <alignment vertical="center"/>
    </xf>
    <xf numFmtId="168" fontId="6" fillId="0" borderId="0" xfId="99" applyNumberFormat="1" applyFont="1" applyBorder="1" applyAlignment="1">
      <alignment shrinkToFit="1"/>
    </xf>
    <xf numFmtId="168" fontId="0" fillId="0" borderId="0" xfId="99" applyNumberFormat="1" applyFont="1" applyBorder="1" applyAlignment="1">
      <alignment shrinkToFit="1"/>
    </xf>
    <xf numFmtId="168" fontId="31" fillId="25" borderId="19" xfId="90" applyNumberFormat="1" applyFont="1" applyFill="1" applyBorder="1" applyAlignment="1">
      <alignment vertical="center"/>
      <protection/>
    </xf>
    <xf numFmtId="0" fontId="28" fillId="0" borderId="18" xfId="90" applyFont="1" applyFill="1" applyBorder="1" applyAlignment="1">
      <alignment horizontal="center" vertical="center"/>
      <protection/>
    </xf>
    <xf numFmtId="0" fontId="28" fillId="0" borderId="13" xfId="90" applyNumberFormat="1" applyFont="1" applyFill="1" applyBorder="1" applyAlignment="1">
      <alignment vertical="center"/>
      <protection/>
    </xf>
    <xf numFmtId="0" fontId="28" fillId="0" borderId="12" xfId="90" applyFont="1" applyFill="1" applyBorder="1" applyAlignment="1">
      <alignment horizontal="center" vertical="center"/>
      <protection/>
    </xf>
    <xf numFmtId="0" fontId="28" fillId="0" borderId="20" xfId="90" applyNumberFormat="1" applyFont="1" applyFill="1" applyBorder="1" applyAlignment="1">
      <alignment vertical="center"/>
      <protection/>
    </xf>
    <xf numFmtId="3" fontId="31" fillId="25" borderId="30" xfId="90" applyNumberFormat="1" applyFont="1" applyFill="1" applyBorder="1" applyAlignment="1">
      <alignment vertical="center"/>
      <protection/>
    </xf>
    <xf numFmtId="168" fontId="0" fillId="0" borderId="0" xfId="99" applyNumberFormat="1" applyBorder="1" applyAlignment="1">
      <alignment shrinkToFit="1"/>
    </xf>
    <xf numFmtId="3" fontId="28" fillId="0" borderId="18" xfId="90" applyNumberFormat="1" applyFont="1" applyFill="1" applyBorder="1" applyAlignment="1">
      <alignment vertical="center"/>
      <protection/>
    </xf>
    <xf numFmtId="3" fontId="28" fillId="0" borderId="12" xfId="90" applyNumberFormat="1" applyFont="1" applyFill="1" applyBorder="1" applyAlignment="1">
      <alignment vertical="center"/>
      <protection/>
    </xf>
    <xf numFmtId="0" fontId="54" fillId="0" borderId="21" xfId="0" applyFont="1" applyBorder="1" applyAlignment="1">
      <alignment horizontal="right"/>
    </xf>
    <xf numFmtId="0" fontId="29" fillId="0" borderId="0" xfId="0" applyFont="1" applyAlignment="1">
      <alignment horizontal="left" wrapText="1"/>
    </xf>
    <xf numFmtId="174" fontId="0" fillId="0" borderId="0" xfId="69" applyNumberFormat="1" applyFont="1" applyFill="1" applyAlignment="1">
      <alignment horizontal="center" vertical="center"/>
    </xf>
    <xf numFmtId="174" fontId="0" fillId="0" borderId="0" xfId="69" applyNumberFormat="1" applyFont="1" applyFill="1" applyAlignment="1">
      <alignment horizontal="center" vertical="center"/>
    </xf>
    <xf numFmtId="174" fontId="26" fillId="0" borderId="13" xfId="69" applyNumberFormat="1" applyFont="1" applyFill="1" applyBorder="1" applyAlignment="1">
      <alignment horizontal="center" vertical="center"/>
    </xf>
    <xf numFmtId="174" fontId="26" fillId="0" borderId="19" xfId="69" applyNumberFormat="1" applyFont="1" applyFill="1" applyBorder="1" applyAlignment="1">
      <alignment horizontal="center" vertical="center"/>
    </xf>
    <xf numFmtId="168" fontId="5" fillId="0" borderId="15" xfId="97" applyNumberFormat="1" applyFont="1" applyBorder="1" applyAlignment="1">
      <alignment horizontal="center" vertical="center" shrinkToFit="1"/>
    </xf>
    <xf numFmtId="168" fontId="5" fillId="0" borderId="16" xfId="97" applyNumberFormat="1" applyFont="1" applyBorder="1" applyAlignment="1">
      <alignment horizontal="center" vertical="center" shrinkToFit="1"/>
    </xf>
    <xf numFmtId="174" fontId="7" fillId="0" borderId="13" xfId="69" applyNumberFormat="1" applyFont="1" applyFill="1" applyBorder="1" applyAlignment="1">
      <alignment horizontal="center" vertical="center" wrapText="1"/>
    </xf>
    <xf numFmtId="174" fontId="7" fillId="0" borderId="19" xfId="69" applyNumberFormat="1" applyFont="1" applyFill="1" applyBorder="1" applyAlignment="1">
      <alignment horizontal="center" vertical="center" wrapText="1"/>
    </xf>
    <xf numFmtId="168" fontId="5" fillId="0" borderId="10" xfId="97" applyNumberFormat="1" applyFont="1" applyBorder="1" applyAlignment="1">
      <alignment horizontal="center" vertical="center" wrapText="1" shrinkToFit="1"/>
    </xf>
    <xf numFmtId="168" fontId="5" fillId="0" borderId="10" xfId="97" applyNumberFormat="1" applyFont="1" applyBorder="1" applyAlignment="1">
      <alignment horizontal="center" vertical="center" shrinkToFit="1"/>
    </xf>
    <xf numFmtId="174" fontId="0" fillId="0" borderId="0" xfId="69" applyNumberFormat="1" applyFont="1" applyAlignment="1">
      <alignment horizontal="center" vertical="center" wrapText="1"/>
    </xf>
    <xf numFmtId="174" fontId="0" fillId="0" borderId="0" xfId="69" applyNumberFormat="1" applyFont="1" applyAlignment="1">
      <alignment horizontal="center" vertical="center"/>
    </xf>
    <xf numFmtId="174" fontId="26" fillId="0" borderId="13" xfId="71" applyNumberFormat="1" applyFont="1" applyFill="1" applyBorder="1" applyAlignment="1">
      <alignment horizontal="center" vertical="center"/>
    </xf>
    <xf numFmtId="174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1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30" xfId="90" applyFont="1" applyFill="1" applyBorder="1" applyAlignment="1">
      <alignment horizontal="center" vertical="center" wrapText="1"/>
      <protection/>
    </xf>
    <xf numFmtId="0" fontId="31" fillId="25" borderId="23" xfId="90" applyNumberFormat="1" applyFont="1" applyFill="1" applyBorder="1" applyAlignment="1">
      <alignment horizontal="center" vertical="center"/>
      <protection/>
    </xf>
    <xf numFmtId="0" fontId="31" fillId="25" borderId="25" xfId="90" applyNumberFormat="1" applyFont="1" applyFill="1" applyBorder="1" applyAlignment="1">
      <alignment horizontal="center" vertical="center"/>
      <protection/>
    </xf>
    <xf numFmtId="0" fontId="31" fillId="25" borderId="32" xfId="90" applyNumberFormat="1" applyFont="1" applyFill="1" applyBorder="1" applyAlignment="1">
      <alignment horizontal="center" vertical="center"/>
      <protection/>
    </xf>
    <xf numFmtId="0" fontId="31" fillId="25" borderId="20" xfId="90" applyFont="1" applyFill="1" applyBorder="1" applyAlignment="1">
      <alignment horizontal="center" vertical="center" wrapText="1"/>
      <protection/>
    </xf>
    <xf numFmtId="0" fontId="31" fillId="25" borderId="20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68" fontId="5" fillId="0" borderId="15" xfId="98" applyNumberFormat="1" applyFont="1" applyBorder="1" applyAlignment="1">
      <alignment horizontal="center" vertical="center" wrapText="1" shrinkToFit="1"/>
    </xf>
    <xf numFmtId="168" fontId="5" fillId="0" borderId="16" xfId="98" applyNumberFormat="1" applyFont="1" applyBorder="1" applyAlignment="1">
      <alignment horizontal="center" vertical="center" wrapText="1" shrinkToFit="1"/>
    </xf>
    <xf numFmtId="174" fontId="7" fillId="0" borderId="13" xfId="71" applyNumberFormat="1" applyFont="1" applyFill="1" applyBorder="1" applyAlignment="1">
      <alignment horizontal="center" vertical="center" wrapText="1"/>
    </xf>
    <xf numFmtId="174" fontId="7" fillId="0" borderId="19" xfId="71" applyNumberFormat="1" applyFont="1" applyFill="1" applyBorder="1" applyAlignment="1">
      <alignment horizontal="center" vertical="center" wrapText="1"/>
    </xf>
    <xf numFmtId="168" fontId="5" fillId="0" borderId="15" xfId="98" applyNumberFormat="1" applyFont="1" applyBorder="1" applyAlignment="1">
      <alignment horizontal="center" vertical="center" shrinkToFit="1"/>
    </xf>
    <xf numFmtId="168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28" fillId="0" borderId="33" xfId="90" applyNumberFormat="1" applyFont="1" applyFill="1" applyBorder="1" applyAlignment="1">
      <alignment vertical="center"/>
      <protection/>
    </xf>
    <xf numFmtId="10" fontId="28" fillId="0" borderId="33" xfId="99" applyNumberFormat="1" applyFont="1" applyFill="1" applyBorder="1" applyAlignment="1">
      <alignment vertical="center"/>
    </xf>
    <xf numFmtId="0" fontId="54" fillId="0" borderId="33" xfId="0" applyFont="1" applyBorder="1" applyAlignment="1">
      <alignment horizontal="right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e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e" xfId="111"/>
  </cellStyles>
  <dxfs count="34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</a:p>
        </c:rich>
      </c:tx>
      <c:layout>
        <c:manualLayout>
          <c:xMode val="factor"/>
          <c:yMode val="factor"/>
          <c:x val="0.081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4"/>
          <c:w val="0.824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2018vs2017'!$U$5:$AF$5</c:f>
              <c:numCache/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2018vs2017'!$B$5:$M$5</c:f>
              <c:numCache/>
            </c:numRef>
          </c:val>
        </c:ser>
        <c:axId val="27595352"/>
        <c:axId val="47031577"/>
      </c:barChart>
      <c:catAx>
        <c:axId val="27595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31577"/>
        <c:crosses val="autoZero"/>
        <c:auto val="1"/>
        <c:lblOffset val="100"/>
        <c:tickLblSkip val="1"/>
        <c:noMultiLvlLbl val="0"/>
      </c:catAx>
      <c:valAx>
        <c:axId val="470315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953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38475"/>
          <c:w val="0.1255"/>
          <c:h val="0.19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Jan-May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06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rankings'!$T$10,'R_MC 2018 rankings'!$T$15,'R_MC 2018 rankings'!$T$20,'R_MC 2018 rankings'!$T$25,'R_MC 2018 rankings'!$T$30,'R_MC 2018 rankings'!$T$35,'R_MC 2018 rankings'!$T$40,'R_MC 2018 rankings'!$T$45,'R_MC 2018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.251"/>
          <c:w val="0.21975"/>
          <c:h val="0.6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2018vs2017'!$B$7:$M$7</c:f>
              <c:numCache/>
            </c:numRef>
          </c:val>
        </c:ser>
        <c:ser>
          <c:idx val="3"/>
          <c:order val="1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2018vs2017'!$B$8:$M$8</c:f>
              <c:numCache/>
            </c:numRef>
          </c:val>
        </c:ser>
        <c:ser>
          <c:idx val="2"/>
          <c:order val="2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2018vs2017'!$B$9:$M$9</c:f>
              <c:numCache/>
            </c:numRef>
          </c:val>
        </c:ser>
        <c:axId val="19396212"/>
        <c:axId val="40348181"/>
      </c:barChart>
      <c:catAx>
        <c:axId val="19396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48181"/>
        <c:crosses val="autoZero"/>
        <c:auto val="1"/>
        <c:lblOffset val="100"/>
        <c:tickLblSkip val="1"/>
        <c:noMultiLvlLbl val="0"/>
      </c:catAx>
      <c:valAx>
        <c:axId val="40348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962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2018vs2017'!$F$14</c:f>
              <c:numCache/>
            </c:numRef>
          </c:val>
        </c:ser>
        <c:ser>
          <c:idx val="2"/>
          <c:order val="1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2018vs2017'!$N$9</c:f>
              <c:numCache/>
            </c:numRef>
          </c:val>
        </c:ser>
        <c:gapWidth val="200"/>
        <c:axId val="27589310"/>
        <c:axId val="46977199"/>
      </c:barChart>
      <c:catAx>
        <c:axId val="27589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7199"/>
        <c:crossesAt val="0"/>
        <c:auto val="1"/>
        <c:lblOffset val="100"/>
        <c:tickLblSkip val="1"/>
        <c:noMultiLvlLbl val="0"/>
      </c:catAx>
      <c:valAx>
        <c:axId val="4697719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893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
</a:t>
            </a:r>
          </a:p>
        </c:rich>
      </c:tx>
      <c:layout>
        <c:manualLayout>
          <c:xMode val="factor"/>
          <c:yMode val="factor"/>
          <c:x val="0.03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2018vs2017'!$U$5:$AF$5</c:f>
              <c:numCache/>
            </c:numRef>
          </c:val>
        </c:ser>
        <c:ser>
          <c:idx val="1"/>
          <c:order val="1"/>
          <c:tx>
            <c:v>2016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2018vs2017'!$B$5:$M$5</c:f>
              <c:numCache/>
            </c:numRef>
          </c:val>
        </c:ser>
        <c:axId val="20141608"/>
        <c:axId val="47056745"/>
      </c:barChart>
      <c:catAx>
        <c:axId val="2014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56745"/>
        <c:crosses val="autoZero"/>
        <c:auto val="1"/>
        <c:lblOffset val="100"/>
        <c:tickLblSkip val="1"/>
        <c:noMultiLvlLbl val="0"/>
      </c:catAx>
      <c:valAx>
        <c:axId val="470567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416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5"/>
          <c:y val="0.3605"/>
          <c:w val="0.13025"/>
          <c:h val="0.2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82"/>
          <c:w val="0.73775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2018vs2017'!$F$13</c:f>
              <c:numCache/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2018vs2017'!$N$5</c:f>
              <c:numCache/>
            </c:numRef>
          </c:val>
        </c:ser>
        <c:gapWidth val="200"/>
        <c:axId val="20857522"/>
        <c:axId val="53499971"/>
      </c:barChart>
      <c:catAx>
        <c:axId val="2085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9971"/>
        <c:crosses val="autoZero"/>
        <c:auto val="1"/>
        <c:lblOffset val="100"/>
        <c:tickLblSkip val="1"/>
        <c:noMultiLvlLbl val="0"/>
      </c:catAx>
      <c:valAx>
        <c:axId val="5349997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575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55"/>
          <c:w val="0.10825"/>
          <c:h val="0.19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 2018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"/>
          <c:w val="0.64075"/>
          <c:h val="0.34475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2018vs2017'!$A$3:$A$4</c:f>
              <c:strCache/>
            </c:strRef>
          </c:cat>
          <c:val>
            <c:numRef>
              <c:f>'R_PTW USED 2018vs2017'!$O$3:$O$4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"/>
          <c:y val="0.93125"/>
          <c:w val="0.412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2018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2018'!$A$11</c:f>
              <c:strCache>
                <c:ptCount val="1"/>
                <c:pt idx="0">
                  <c:v>USED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2018'!$B$11:$M$11</c:f>
              <c:numCache/>
            </c:numRef>
          </c:val>
        </c:ser>
        <c:ser>
          <c:idx val="0"/>
          <c:order val="1"/>
          <c:tx>
            <c:strRef>
              <c:f>'R_MC&amp;MP structure 2018'!$A$10</c:f>
              <c:strCache>
                <c:ptCount val="1"/>
                <c:pt idx="0">
                  <c:v>NEW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2018'!$B$10:$M$10</c:f>
              <c:numCache/>
            </c:numRef>
          </c:val>
        </c:ser>
        <c:overlap val="100"/>
        <c:axId val="11737692"/>
        <c:axId val="38530365"/>
      </c:barChart>
      <c:lineChart>
        <c:grouping val="standard"/>
        <c:varyColors val="0"/>
        <c:ser>
          <c:idx val="2"/>
          <c:order val="2"/>
          <c:tx>
            <c:strRef>
              <c:f>'R_MC&amp;MP structure 2018'!$A$8</c:f>
              <c:strCache>
                <c:ptCount val="1"/>
                <c:pt idx="0">
                  <c:v>TOTAL MC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2018'!$B$8:$M$8</c:f>
              <c:numCache/>
            </c:numRef>
          </c:val>
          <c:smooth val="0"/>
        </c:ser>
        <c:axId val="11737692"/>
        <c:axId val="38530365"/>
      </c:lineChart>
      <c:catAx>
        <c:axId val="1173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30365"/>
        <c:crosses val="autoZero"/>
        <c:auto val="1"/>
        <c:lblOffset val="100"/>
        <c:tickLblSkip val="1"/>
        <c:noMultiLvlLbl val="0"/>
      </c:catAx>
      <c:valAx>
        <c:axId val="385303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376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2018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2018'!$A$26</c:f>
              <c:strCache>
                <c:ptCount val="1"/>
                <c:pt idx="0">
                  <c:v>USED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2018'!$B$26:$M$26</c:f>
              <c:numCache/>
            </c:numRef>
          </c:val>
        </c:ser>
        <c:ser>
          <c:idx val="0"/>
          <c:order val="1"/>
          <c:tx>
            <c:strRef>
              <c:f>'R_MC&amp;MP structure 2018'!$A$25</c:f>
              <c:strCache>
                <c:ptCount val="1"/>
                <c:pt idx="0">
                  <c:v>NEW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2018'!$B$25:$M$25</c:f>
              <c:numCache/>
            </c:numRef>
          </c:val>
        </c:ser>
        <c:overlap val="100"/>
        <c:axId val="11228966"/>
        <c:axId val="33951831"/>
      </c:barChart>
      <c:lineChart>
        <c:grouping val="standard"/>
        <c:varyColors val="0"/>
        <c:ser>
          <c:idx val="2"/>
          <c:order val="2"/>
          <c:tx>
            <c:strRef>
              <c:f>'R_MC&amp;MP structure 2018'!$A$23</c:f>
              <c:strCache>
                <c:ptCount val="1"/>
                <c:pt idx="0">
                  <c:v>TOTAL MP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2018'!$B$23:$M$23</c:f>
              <c:numCache/>
            </c:numRef>
          </c:val>
          <c:smooth val="0"/>
        </c:ser>
        <c:axId val="11228966"/>
        <c:axId val="33951831"/>
      </c:lineChart>
      <c:catAx>
        <c:axId val="1122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51831"/>
        <c:crosses val="autoZero"/>
        <c:auto val="1"/>
        <c:lblOffset val="100"/>
        <c:tickLblSkip val="1"/>
        <c:noMultiLvlLbl val="0"/>
      </c:catAx>
      <c:valAx>
        <c:axId val="33951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289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775"/>
          <c:w val="0.79925"/>
          <c:h val="0.8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2018vs2017'!$F$13</c:f>
              <c:numCache/>
            </c:numRef>
          </c:val>
        </c:ser>
        <c:ser>
          <c:idx val="2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2018vs2017'!$E$13</c:f>
              <c:numCache/>
            </c:numRef>
          </c:val>
        </c:ser>
        <c:gapWidth val="200"/>
        <c:axId val="20631010"/>
        <c:axId val="51461363"/>
      </c:barChart>
      <c:catAx>
        <c:axId val="20631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61363"/>
        <c:crosses val="autoZero"/>
        <c:auto val="1"/>
        <c:lblOffset val="100"/>
        <c:tickLblSkip val="1"/>
        <c:noMultiLvlLbl val="0"/>
      </c:catAx>
      <c:valAx>
        <c:axId val="5146136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310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3995"/>
          <c:w val="0.1485"/>
          <c:h val="0.20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 2018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75"/>
          <c:w val="0.64475"/>
          <c:h val="0.3137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2018vs2017'!$A$3:$A$4</c:f>
              <c:strCache/>
            </c:strRef>
          </c:cat>
          <c:val>
            <c:numRef>
              <c:f>'R_PTW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425"/>
          <c:w val="0.58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2018vs2017'!$U$5:$AF$5</c:f>
              <c:numCache/>
            </c:numRef>
          </c:val>
        </c:ser>
        <c:ser>
          <c:idx val="3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2018vs2017'!$B$5:$M$5</c:f>
              <c:numCache/>
            </c:numRef>
          </c:val>
        </c:ser>
        <c:axId val="60499084"/>
        <c:axId val="7620845"/>
      </c:barChart>
      <c:catAx>
        <c:axId val="6049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20845"/>
        <c:crosses val="autoZero"/>
        <c:auto val="1"/>
        <c:lblOffset val="100"/>
        <c:tickLblSkip val="1"/>
        <c:noMultiLvlLbl val="0"/>
      </c:catAx>
      <c:valAx>
        <c:axId val="7620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90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31825"/>
          <c:w val="0.13025"/>
          <c:h val="0.2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82"/>
          <c:w val="0.752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2018vs2017'!$F$13</c:f>
              <c:numCache/>
            </c:numRef>
          </c:val>
        </c:ser>
        <c:ser>
          <c:idx val="2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2018vs2017'!$N$5</c:f>
              <c:numCache/>
            </c:numRef>
          </c:val>
        </c:ser>
        <c:gapWidth val="200"/>
        <c:axId val="1478742"/>
        <c:axId val="13308679"/>
      </c:barChart>
      <c:catAx>
        <c:axId val="1478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08679"/>
        <c:crosses val="autoZero"/>
        <c:auto val="1"/>
        <c:lblOffset val="100"/>
        <c:tickLblSkip val="1"/>
        <c:noMultiLvlLbl val="0"/>
      </c:catAx>
      <c:valAx>
        <c:axId val="1330867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87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75"/>
          <c:w val="0.10825"/>
          <c:h val="0.1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 2018</a:t>
            </a:r>
          </a:p>
        </c:rich>
      </c:tx>
      <c:layout>
        <c:manualLayout>
          <c:xMode val="factor"/>
          <c:yMode val="factor"/>
          <c:x val="-0.008"/>
          <c:y val="0.03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025"/>
          <c:w val="0.61425"/>
          <c:h val="0.299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2018vs2017'!$A$3:$A$4</c:f>
              <c:strCache/>
            </c:strRef>
          </c:cat>
          <c:val>
            <c:numRef>
              <c:f>'R_PTW NEW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5"/>
          <c:y val="0.87725"/>
          <c:w val="0.550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2018vs2017'!$B$7:$M$7</c:f>
              <c:numCache/>
            </c:numRef>
          </c:val>
        </c:ser>
        <c:ser>
          <c:idx val="3"/>
          <c:order val="1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2018vs2017'!$B$8:$M$8</c:f>
              <c:numCache/>
            </c:numRef>
          </c:val>
        </c:ser>
        <c:ser>
          <c:idx val="2"/>
          <c:order val="2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2018vs2017'!$B$9:$M$9</c:f>
              <c:numCache/>
            </c:numRef>
          </c:val>
        </c:ser>
        <c:axId val="52669248"/>
        <c:axId val="4261185"/>
      </c:barChart>
      <c:catAx>
        <c:axId val="5266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185"/>
        <c:crosses val="autoZero"/>
        <c:auto val="1"/>
        <c:lblOffset val="100"/>
        <c:tickLblSkip val="1"/>
        <c:noMultiLvlLbl val="0"/>
      </c:catAx>
      <c:valAx>
        <c:axId val="42611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692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2018vs2017'!$F$14</c:f>
              <c:numCache/>
            </c:numRef>
          </c:val>
        </c:ser>
        <c:ser>
          <c:idx val="2"/>
          <c:order val="1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2018vs2017'!$N$9</c:f>
              <c:numCache/>
            </c:numRef>
          </c:val>
        </c:ser>
        <c:gapWidth val="200"/>
        <c:axId val="38350666"/>
        <c:axId val="9611675"/>
      </c:barChart>
      <c:catAx>
        <c:axId val="38350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1675"/>
        <c:crossesAt val="0"/>
        <c:auto val="1"/>
        <c:lblOffset val="100"/>
        <c:tickLblSkip val="1"/>
        <c:noMultiLvlLbl val="0"/>
      </c:catAx>
      <c:valAx>
        <c:axId val="961167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506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Jan-May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10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rankings'!$L$10,'R_MC 2018 rankings'!$L$15,'R_MC 2018 rankings'!$L$20,'R_MC 2018 rankings'!$L$25,'R_MC 2018 rankings'!$L$30,'R_MC 2018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362"/>
          <c:w val="0.19125"/>
          <c:h val="0.4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6" t="s">
        <v>99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113"/>
      <c r="N1" s="113"/>
    </row>
    <row r="3" spans="2:14" ht="12.75">
      <c r="B3" s="37" t="s">
        <v>2</v>
      </c>
      <c r="N3" t="s">
        <v>69</v>
      </c>
    </row>
    <row r="5" spans="3:9" ht="12.75">
      <c r="C5" s="38" t="s">
        <v>100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91" t="s">
        <v>107</v>
      </c>
      <c r="C7" s="64" t="s">
        <v>108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90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91" t="s">
        <v>109</v>
      </c>
      <c r="C9" s="65" t="s">
        <v>110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90"/>
      <c r="D10" s="10"/>
    </row>
    <row r="11" spans="2:4" ht="12.75">
      <c r="B11" s="191" t="s">
        <v>111</v>
      </c>
      <c r="C11" s="65" t="s">
        <v>112</v>
      </c>
      <c r="D11" s="10"/>
    </row>
    <row r="12" ht="12.75">
      <c r="B12" s="190"/>
    </row>
    <row r="13" spans="2:17" ht="12.75">
      <c r="B13" s="191" t="s">
        <v>103</v>
      </c>
      <c r="C13" s="64" t="s">
        <v>150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90"/>
    </row>
    <row r="15" spans="2:4" ht="12.75">
      <c r="B15" s="191" t="s">
        <v>113</v>
      </c>
      <c r="C15" s="65" t="s">
        <v>114</v>
      </c>
      <c r="D15" s="12"/>
    </row>
    <row r="16" ht="12.75">
      <c r="B16" s="190"/>
    </row>
    <row r="17" spans="2:3" ht="12.75">
      <c r="B17" s="192" t="s">
        <v>104</v>
      </c>
      <c r="C17" s="64" t="s">
        <v>151</v>
      </c>
    </row>
    <row r="18" ht="12.75">
      <c r="B18" s="190"/>
    </row>
    <row r="19" spans="2:3" ht="12.75">
      <c r="B19" s="192" t="s">
        <v>115</v>
      </c>
      <c r="C19" s="64" t="s">
        <v>116</v>
      </c>
    </row>
    <row r="20" ht="12.75">
      <c r="B20" s="190"/>
    </row>
    <row r="21" spans="2:3" ht="12.75">
      <c r="B21" s="192" t="s">
        <v>105</v>
      </c>
      <c r="C21" s="64" t="s">
        <v>106</v>
      </c>
    </row>
    <row r="22" ht="12.75">
      <c r="B22" s="190"/>
    </row>
    <row r="23" ht="12.75">
      <c r="D23" s="105" t="s">
        <v>47</v>
      </c>
    </row>
  </sheetData>
  <sheetProtection/>
  <mergeCells count="1">
    <mergeCell ref="B1:L1"/>
  </mergeCells>
  <hyperlinks>
    <hyperlink ref="B7" location="'R_PTW 2018vs2017'!A1" display="R_PTW 2018vs2017"/>
    <hyperlink ref="B9" location="'R_PTW NEW 2018vs2017'!A1" display="R_PTW NEW 2018vs2017"/>
    <hyperlink ref="B11" location="'R_MC NEW 2018vs2017'!A1" display="R_MC NEW 2018vs2017"/>
    <hyperlink ref="B13" location="'R_MC 2018 rankings'!A1" display="R_MC 2018 rankings"/>
    <hyperlink ref="B15" location="'R_MP NEW 2018vs2017'!A1" display="R_MP NEW 2018vs2017"/>
    <hyperlink ref="B17" location="'R_MP_2018 ranking'!A1" display="R_MP_2018 ranking"/>
    <hyperlink ref="B19" location="'R_PTW USED 2018vs2017'!A1" display="R_PTW USED 2018vs2017"/>
    <hyperlink ref="B21" location="'R_MC&amp;MP structure 2018'!A1" display="R_MC&amp;MP structure 2018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7" t="s">
        <v>118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T1" s="217" t="s">
        <v>117</v>
      </c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2489</v>
      </c>
      <c r="C3" s="3">
        <v>3085</v>
      </c>
      <c r="D3" s="3">
        <v>6999</v>
      </c>
      <c r="E3" s="3">
        <v>12438</v>
      </c>
      <c r="F3" s="3">
        <v>10681</v>
      </c>
      <c r="G3" s="3"/>
      <c r="H3" s="3"/>
      <c r="I3" s="3"/>
      <c r="J3" s="3"/>
      <c r="K3" s="3"/>
      <c r="L3" s="3"/>
      <c r="M3" s="7"/>
      <c r="N3" s="4">
        <v>35692</v>
      </c>
      <c r="O3" s="193">
        <v>0.7875899201200406</v>
      </c>
      <c r="T3" s="45" t="s">
        <v>4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7">
        <v>2561</v>
      </c>
      <c r="AG3" s="4">
        <v>70740</v>
      </c>
    </row>
    <row r="4" spans="1:33" s="5" customFormat="1" ht="15.75" customHeight="1">
      <c r="A4" s="19" t="s">
        <v>3</v>
      </c>
      <c r="B4" s="49">
        <v>622</v>
      </c>
      <c r="C4" s="49">
        <v>760</v>
      </c>
      <c r="D4" s="49">
        <v>1539</v>
      </c>
      <c r="E4" s="49">
        <v>3236</v>
      </c>
      <c r="F4" s="49">
        <v>3469</v>
      </c>
      <c r="G4" s="49"/>
      <c r="H4" s="50"/>
      <c r="I4" s="50"/>
      <c r="J4" s="50"/>
      <c r="K4" s="50"/>
      <c r="L4" s="50"/>
      <c r="M4" s="51"/>
      <c r="N4" s="4">
        <v>9626</v>
      </c>
      <c r="O4" s="193">
        <v>0.21241007987995938</v>
      </c>
      <c r="T4" s="115" t="s">
        <v>3</v>
      </c>
      <c r="U4" s="49">
        <v>775</v>
      </c>
      <c r="V4" s="49">
        <v>1174</v>
      </c>
      <c r="W4" s="49">
        <v>3277</v>
      </c>
      <c r="X4" s="49">
        <v>3529</v>
      </c>
      <c r="Y4" s="49">
        <v>4151</v>
      </c>
      <c r="Z4" s="49">
        <v>4474</v>
      </c>
      <c r="AA4" s="50">
        <v>4490</v>
      </c>
      <c r="AB4" s="50">
        <v>3958</v>
      </c>
      <c r="AC4" s="50">
        <v>2647</v>
      </c>
      <c r="AD4" s="50">
        <v>1650</v>
      </c>
      <c r="AE4" s="50">
        <v>1452</v>
      </c>
      <c r="AF4" s="51">
        <v>7076</v>
      </c>
      <c r="AG4" s="4">
        <v>38653</v>
      </c>
    </row>
    <row r="5" spans="1:33" s="5" customFormat="1" ht="12.75">
      <c r="A5" s="30" t="s">
        <v>119</v>
      </c>
      <c r="B5" s="106">
        <v>3111</v>
      </c>
      <c r="C5" s="106">
        <v>3845</v>
      </c>
      <c r="D5" s="106">
        <v>8538</v>
      </c>
      <c r="E5" s="106">
        <v>15674</v>
      </c>
      <c r="F5" s="106">
        <v>14150</v>
      </c>
      <c r="G5" s="106"/>
      <c r="H5" s="106"/>
      <c r="I5" s="106"/>
      <c r="J5" s="106"/>
      <c r="K5" s="106"/>
      <c r="L5" s="106"/>
      <c r="M5" s="106"/>
      <c r="N5" s="9">
        <v>45318</v>
      </c>
      <c r="O5" s="193">
        <v>1</v>
      </c>
      <c r="T5" s="114" t="s">
        <v>90</v>
      </c>
      <c r="U5" s="179">
        <v>2878</v>
      </c>
      <c r="V5" s="179">
        <v>4668</v>
      </c>
      <c r="W5" s="180">
        <v>12947</v>
      </c>
      <c r="X5" s="180">
        <v>12761</v>
      </c>
      <c r="Y5" s="181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82">
        <v>109393</v>
      </c>
    </row>
    <row r="6" spans="1:34" s="5" customFormat="1" ht="15.75" customHeight="1">
      <c r="A6" s="72" t="s">
        <v>120</v>
      </c>
      <c r="B6" s="194">
        <v>-0.6771816955484071</v>
      </c>
      <c r="C6" s="194">
        <v>0.23593699774991972</v>
      </c>
      <c r="D6" s="194">
        <v>1.2205461638491548</v>
      </c>
      <c r="E6" s="194">
        <v>0.835792925743734</v>
      </c>
      <c r="F6" s="194">
        <v>-0.09723108332270003</v>
      </c>
      <c r="G6" s="194"/>
      <c r="H6" s="194"/>
      <c r="I6" s="194"/>
      <c r="J6" s="194"/>
      <c r="K6" s="194"/>
      <c r="L6" s="194"/>
      <c r="M6" s="194"/>
      <c r="N6" s="10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8" t="s">
        <v>121</v>
      </c>
      <c r="B7" s="195">
        <v>0.080958999305073</v>
      </c>
      <c r="C7" s="195">
        <v>-0.17630676949443014</v>
      </c>
      <c r="D7" s="195">
        <v>-0.34054221055070677</v>
      </c>
      <c r="E7" s="195">
        <v>0.2282736462659667</v>
      </c>
      <c r="F7" s="195">
        <v>0.04970326409495551</v>
      </c>
      <c r="G7" s="195"/>
      <c r="H7" s="195"/>
      <c r="I7" s="195"/>
      <c r="J7" s="195"/>
      <c r="K7" s="195"/>
      <c r="L7" s="195"/>
      <c r="M7" s="195"/>
      <c r="N7" s="195">
        <v>-0.030299139812556164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19" t="s">
        <v>6</v>
      </c>
      <c r="B9" s="221" t="s">
        <v>10</v>
      </c>
      <c r="C9" s="222"/>
      <c r="D9" s="223" t="s">
        <v>36</v>
      </c>
      <c r="E9" s="225" t="s">
        <v>23</v>
      </c>
      <c r="F9" s="226"/>
      <c r="G9" s="223" t="s">
        <v>36</v>
      </c>
    </row>
    <row r="10" spans="1:34" s="5" customFormat="1" ht="26.25" customHeight="1">
      <c r="A10" s="220"/>
      <c r="B10" s="47">
        <v>2018</v>
      </c>
      <c r="C10" s="47">
        <v>2017</v>
      </c>
      <c r="D10" s="224"/>
      <c r="E10" s="47">
        <f>B10</f>
        <v>2018</v>
      </c>
      <c r="F10" s="47">
        <f>C10</f>
        <v>2017</v>
      </c>
      <c r="G10" s="224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08">
        <v>10681</v>
      </c>
      <c r="C11" s="108">
        <v>9329</v>
      </c>
      <c r="D11" s="196">
        <v>0.14492442919927107</v>
      </c>
      <c r="E11" s="108">
        <v>35692</v>
      </c>
      <c r="F11" s="18">
        <v>33828</v>
      </c>
      <c r="G11" s="196">
        <v>0.055102282133144165</v>
      </c>
      <c r="H11" s="189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08">
        <v>3469</v>
      </c>
      <c r="C12" s="108">
        <v>4151</v>
      </c>
      <c r="D12" s="196">
        <v>-0.1642977595760058</v>
      </c>
      <c r="E12" s="108">
        <v>9626</v>
      </c>
      <c r="F12" s="18">
        <v>12906</v>
      </c>
      <c r="G12" s="196">
        <v>-0.25414535874786925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8" t="s">
        <v>5</v>
      </c>
      <c r="B13" s="108">
        <v>14150</v>
      </c>
      <c r="C13" s="108">
        <v>13480</v>
      </c>
      <c r="D13" s="196">
        <v>0.04970326409495551</v>
      </c>
      <c r="E13" s="108">
        <v>45318</v>
      </c>
      <c r="F13" s="108">
        <v>46734</v>
      </c>
      <c r="G13" s="196">
        <v>-0.030299139812556164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7" t="s">
        <v>122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T1" s="217" t="s">
        <v>123</v>
      </c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362</v>
      </c>
      <c r="C3" s="3">
        <v>506</v>
      </c>
      <c r="D3" s="3">
        <v>1225</v>
      </c>
      <c r="E3" s="3">
        <v>2249</v>
      </c>
      <c r="F3" s="3">
        <v>2004</v>
      </c>
      <c r="G3" s="3"/>
      <c r="H3" s="3"/>
      <c r="I3" s="3"/>
      <c r="J3" s="3"/>
      <c r="K3" s="3"/>
      <c r="L3" s="3"/>
      <c r="M3" s="7"/>
      <c r="N3" s="4">
        <v>6346</v>
      </c>
      <c r="O3" s="193">
        <v>0.508289947937525</v>
      </c>
      <c r="T3" s="45" t="s">
        <v>4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7">
        <v>1230</v>
      </c>
      <c r="AG3" s="4">
        <v>15032</v>
      </c>
    </row>
    <row r="4" spans="1:33" s="5" customFormat="1" ht="15.75" customHeight="1">
      <c r="A4" s="19" t="s">
        <v>3</v>
      </c>
      <c r="B4" s="49">
        <v>277</v>
      </c>
      <c r="C4" s="49">
        <v>387</v>
      </c>
      <c r="D4" s="49">
        <v>982</v>
      </c>
      <c r="E4" s="49">
        <v>2208</v>
      </c>
      <c r="F4" s="49">
        <v>2285</v>
      </c>
      <c r="G4" s="49"/>
      <c r="H4" s="50"/>
      <c r="I4" s="50"/>
      <c r="J4" s="50"/>
      <c r="K4" s="50"/>
      <c r="L4" s="50"/>
      <c r="M4" s="51"/>
      <c r="N4" s="4">
        <v>6139</v>
      </c>
      <c r="O4" s="193">
        <v>0.491710052062475</v>
      </c>
      <c r="T4" s="71" t="s">
        <v>3</v>
      </c>
      <c r="U4" s="49">
        <v>497</v>
      </c>
      <c r="V4" s="49">
        <v>815</v>
      </c>
      <c r="W4" s="49">
        <v>2387</v>
      </c>
      <c r="X4" s="49">
        <v>2566</v>
      </c>
      <c r="Y4" s="49">
        <v>3053</v>
      </c>
      <c r="Z4" s="49">
        <v>3272</v>
      </c>
      <c r="AA4" s="50">
        <v>3254</v>
      </c>
      <c r="AB4" s="50">
        <v>2789</v>
      </c>
      <c r="AC4" s="50">
        <v>1925</v>
      </c>
      <c r="AD4" s="50">
        <v>1195</v>
      </c>
      <c r="AE4" s="50">
        <v>1140</v>
      </c>
      <c r="AF4" s="51">
        <v>6744</v>
      </c>
      <c r="AG4" s="4">
        <v>29637</v>
      </c>
    </row>
    <row r="5" spans="1:33" s="5" customFormat="1" ht="12.75">
      <c r="A5" s="30" t="s">
        <v>119</v>
      </c>
      <c r="B5" s="106">
        <v>639</v>
      </c>
      <c r="C5" s="106">
        <v>893</v>
      </c>
      <c r="D5" s="106">
        <v>2207</v>
      </c>
      <c r="E5" s="106">
        <v>4457</v>
      </c>
      <c r="F5" s="106">
        <v>4289</v>
      </c>
      <c r="G5" s="106"/>
      <c r="H5" s="106"/>
      <c r="I5" s="106"/>
      <c r="J5" s="106"/>
      <c r="K5" s="106"/>
      <c r="L5" s="106"/>
      <c r="M5" s="106"/>
      <c r="N5" s="9">
        <v>12485</v>
      </c>
      <c r="O5" s="193">
        <v>1</v>
      </c>
      <c r="T5" s="50" t="s">
        <v>90</v>
      </c>
      <c r="U5" s="49">
        <v>886</v>
      </c>
      <c r="V5" s="49">
        <v>1527</v>
      </c>
      <c r="W5" s="49">
        <v>4224</v>
      </c>
      <c r="X5" s="49">
        <v>4621</v>
      </c>
      <c r="Y5" s="49">
        <v>5066</v>
      </c>
      <c r="Z5" s="49">
        <v>5227</v>
      </c>
      <c r="AA5" s="49">
        <v>4856</v>
      </c>
      <c r="AB5" s="49">
        <v>4136</v>
      </c>
      <c r="AC5" s="49">
        <v>2778</v>
      </c>
      <c r="AD5" s="49">
        <v>1840</v>
      </c>
      <c r="AE5" s="49">
        <v>1534</v>
      </c>
      <c r="AF5" s="49">
        <v>7974</v>
      </c>
      <c r="AG5" s="49">
        <v>44669</v>
      </c>
    </row>
    <row r="6" spans="1:33" s="5" customFormat="1" ht="15.75" customHeight="1">
      <c r="A6" s="72" t="s">
        <v>120</v>
      </c>
      <c r="B6" s="194">
        <v>-0.9198645598194131</v>
      </c>
      <c r="C6" s="194">
        <v>0.39749608763693267</v>
      </c>
      <c r="D6" s="194">
        <v>1.4714445688689808</v>
      </c>
      <c r="E6" s="194">
        <v>1.0194834617127322</v>
      </c>
      <c r="F6" s="194">
        <v>-0.03769351581781466</v>
      </c>
      <c r="G6" s="194"/>
      <c r="H6" s="194"/>
      <c r="I6" s="194"/>
      <c r="J6" s="194"/>
      <c r="K6" s="194"/>
      <c r="L6" s="194"/>
      <c r="M6" s="194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">
        <v>121</v>
      </c>
      <c r="B7" s="195">
        <v>-0.2787810383747178</v>
      </c>
      <c r="C7" s="195">
        <v>-0.41519318925998694</v>
      </c>
      <c r="D7" s="195">
        <v>-0.4775094696969697</v>
      </c>
      <c r="E7" s="195">
        <v>-0.03549015364639685</v>
      </c>
      <c r="F7" s="195">
        <v>-0.15337544413738646</v>
      </c>
      <c r="G7" s="195"/>
      <c r="H7" s="195"/>
      <c r="I7" s="195"/>
      <c r="J7" s="195"/>
      <c r="K7" s="195"/>
      <c r="L7" s="195"/>
      <c r="M7" s="195"/>
      <c r="N7" s="195">
        <v>-0.23517520215633425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4.75" customHeight="1">
      <c r="A9" s="219" t="s">
        <v>6</v>
      </c>
      <c r="B9" s="221" t="str">
        <f>'R_PTW 2018vs2017'!B9:C9</f>
        <v>MAY</v>
      </c>
      <c r="C9" s="222"/>
      <c r="D9" s="223" t="s">
        <v>36</v>
      </c>
      <c r="E9" s="225" t="s">
        <v>23</v>
      </c>
      <c r="F9" s="226"/>
      <c r="G9" s="223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0"/>
      <c r="B10" s="47">
        <f>'R_PTW 2018vs2017'!B10</f>
        <v>2018</v>
      </c>
      <c r="C10" s="47">
        <f>'R_PTW 2018vs2017'!C10</f>
        <v>2017</v>
      </c>
      <c r="D10" s="224"/>
      <c r="E10" s="47">
        <f>'R_PTW 2018vs2017'!E10</f>
        <v>2018</v>
      </c>
      <c r="F10" s="47">
        <f>'R_PTW 2018vs2017'!F10</f>
        <v>2017</v>
      </c>
      <c r="G10" s="224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9.5" customHeight="1">
      <c r="A11" s="18" t="s">
        <v>24</v>
      </c>
      <c r="B11" s="108">
        <v>2004</v>
      </c>
      <c r="C11" s="108">
        <v>2013</v>
      </c>
      <c r="D11" s="196">
        <v>-0.0044709388971684305</v>
      </c>
      <c r="E11" s="108">
        <v>6346</v>
      </c>
      <c r="F11" s="18">
        <v>7006</v>
      </c>
      <c r="G11" s="196">
        <v>-0.09420496717099625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9.5" customHeight="1">
      <c r="A12" s="18" t="s">
        <v>25</v>
      </c>
      <c r="B12" s="108">
        <v>2285</v>
      </c>
      <c r="C12" s="108">
        <v>3053</v>
      </c>
      <c r="D12" s="196">
        <v>-0.2515558467081559</v>
      </c>
      <c r="E12" s="108">
        <v>6139</v>
      </c>
      <c r="F12" s="18">
        <v>9318</v>
      </c>
      <c r="G12" s="196">
        <v>-0.3411676325391715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9.5" customHeight="1">
      <c r="A13" s="48" t="s">
        <v>5</v>
      </c>
      <c r="B13" s="108">
        <v>4289</v>
      </c>
      <c r="C13" s="108">
        <v>5066</v>
      </c>
      <c r="D13" s="196">
        <v>-0.15337544413738646</v>
      </c>
      <c r="E13" s="108">
        <v>12485</v>
      </c>
      <c r="F13" s="108">
        <v>16324</v>
      </c>
      <c r="G13" s="196">
        <v>-0.23517520215633425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53"/>
      <c r="D14" s="53"/>
      <c r="E14" s="5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B15" s="21"/>
      <c r="C15" s="53"/>
      <c r="D15" s="53"/>
      <c r="E15" s="53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B16" s="21"/>
      <c r="C16" s="53"/>
      <c r="D16" s="53"/>
      <c r="E16" s="53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7" t="s">
        <v>124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531</v>
      </c>
      <c r="C6" s="49">
        <v>938</v>
      </c>
      <c r="D6" s="49">
        <v>2628</v>
      </c>
      <c r="E6" s="49">
        <v>3564</v>
      </c>
      <c r="F6" s="50">
        <v>3212</v>
      </c>
      <c r="G6" s="50">
        <v>2952</v>
      </c>
      <c r="H6" s="50">
        <v>2868</v>
      </c>
      <c r="I6" s="50">
        <v>2172</v>
      </c>
      <c r="J6" s="50">
        <v>1564</v>
      </c>
      <c r="K6" s="50">
        <v>875</v>
      </c>
      <c r="L6" s="50">
        <v>578</v>
      </c>
      <c r="M6" s="51">
        <v>1988</v>
      </c>
      <c r="N6" s="4">
        <v>23870</v>
      </c>
      <c r="O6" s="89"/>
      <c r="R6" s="90"/>
    </row>
    <row r="7" spans="1:18" s="64" customFormat="1" ht="12.75">
      <c r="A7" s="50">
        <v>2016</v>
      </c>
      <c r="B7" s="49">
        <v>535</v>
      </c>
      <c r="C7" s="49">
        <v>1117</v>
      </c>
      <c r="D7" s="49">
        <v>2081</v>
      </c>
      <c r="E7" s="49">
        <v>3411</v>
      </c>
      <c r="F7" s="50">
        <v>3016</v>
      </c>
      <c r="G7" s="50">
        <v>3077</v>
      </c>
      <c r="H7" s="50">
        <v>2446</v>
      </c>
      <c r="I7" s="50">
        <v>2023</v>
      </c>
      <c r="J7" s="50">
        <v>1643</v>
      </c>
      <c r="K7" s="50">
        <v>780</v>
      </c>
      <c r="L7" s="50">
        <v>586</v>
      </c>
      <c r="M7" s="51">
        <v>5129</v>
      </c>
      <c r="N7" s="4">
        <v>25844</v>
      </c>
      <c r="O7" s="89"/>
      <c r="R7" s="90"/>
    </row>
    <row r="8" spans="1:18" s="64" customFormat="1" ht="12.75">
      <c r="A8" s="50">
        <v>2017</v>
      </c>
      <c r="B8" s="49">
        <v>389</v>
      </c>
      <c r="C8" s="49">
        <v>712</v>
      </c>
      <c r="D8" s="49">
        <v>1837</v>
      </c>
      <c r="E8" s="49">
        <v>2055</v>
      </c>
      <c r="F8" s="50">
        <v>2013</v>
      </c>
      <c r="G8" s="50">
        <v>1955</v>
      </c>
      <c r="H8" s="50">
        <v>1602</v>
      </c>
      <c r="I8" s="50">
        <v>1347</v>
      </c>
      <c r="J8" s="50">
        <v>853</v>
      </c>
      <c r="K8" s="50">
        <v>645</v>
      </c>
      <c r="L8" s="50">
        <v>394</v>
      </c>
      <c r="M8" s="51">
        <v>1230</v>
      </c>
      <c r="N8" s="4">
        <v>15032</v>
      </c>
      <c r="O8" s="89"/>
      <c r="R8" s="91"/>
    </row>
    <row r="9" spans="1:15" ht="12.75">
      <c r="A9" s="9">
        <v>2018</v>
      </c>
      <c r="B9" s="106">
        <v>362</v>
      </c>
      <c r="C9" s="106">
        <v>506</v>
      </c>
      <c r="D9" s="106">
        <v>1225</v>
      </c>
      <c r="E9" s="106">
        <v>2249</v>
      </c>
      <c r="F9" s="106">
        <v>2004</v>
      </c>
      <c r="G9" s="106"/>
      <c r="H9" s="106"/>
      <c r="I9" s="106"/>
      <c r="J9" s="106"/>
      <c r="K9" s="106"/>
      <c r="L9" s="106"/>
      <c r="M9" s="106"/>
      <c r="N9" s="92">
        <v>6346</v>
      </c>
      <c r="O9" s="93"/>
    </row>
    <row r="10" spans="1:14" ht="12.75">
      <c r="A10" s="183" t="s">
        <v>125</v>
      </c>
      <c r="B10" s="197">
        <v>-0.06940874035989719</v>
      </c>
      <c r="C10" s="197">
        <v>-0.2893258426966292</v>
      </c>
      <c r="D10" s="197">
        <v>-0.3331518780620577</v>
      </c>
      <c r="E10" s="197">
        <v>0.09440389294403895</v>
      </c>
      <c r="F10" s="197">
        <v>-0.0044709388971684305</v>
      </c>
      <c r="G10" s="197"/>
      <c r="H10" s="197"/>
      <c r="I10" s="197"/>
      <c r="J10" s="197"/>
      <c r="K10" s="197"/>
      <c r="L10" s="197"/>
      <c r="M10" s="197"/>
      <c r="N10" s="197">
        <v>-0.09420496717099625</v>
      </c>
    </row>
    <row r="11" spans="1:14" ht="12.75">
      <c r="A11" s="2"/>
      <c r="B11" s="94"/>
      <c r="C11" s="94"/>
      <c r="D11" s="94"/>
      <c r="E11" s="94"/>
      <c r="F11" s="94"/>
      <c r="G11" s="94"/>
      <c r="H11" s="94"/>
      <c r="I11" s="95"/>
      <c r="J11" s="204"/>
      <c r="K11" s="204"/>
      <c r="L11" s="204"/>
      <c r="M11" s="204"/>
      <c r="N11" s="205"/>
    </row>
    <row r="12" spans="1:14" ht="24" customHeight="1">
      <c r="A12" s="229" t="s">
        <v>6</v>
      </c>
      <c r="B12" s="221" t="str">
        <f>'R_PTW NEW 2018vs2017'!B9:C9</f>
        <v>MAY</v>
      </c>
      <c r="C12" s="222"/>
      <c r="D12" s="223" t="s">
        <v>36</v>
      </c>
      <c r="E12" s="225" t="s">
        <v>23</v>
      </c>
      <c r="F12" s="226"/>
      <c r="G12" s="223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0"/>
      <c r="B13" s="47">
        <f>'R_PTW NEW 2018vs2017'!B10</f>
        <v>2018</v>
      </c>
      <c r="C13" s="47">
        <f>'R_PTW NEW 2018vs2017'!C10</f>
        <v>2017</v>
      </c>
      <c r="D13" s="224"/>
      <c r="E13" s="47">
        <f>'R_PTW NEW 2018vs2017'!E10</f>
        <v>2018</v>
      </c>
      <c r="F13" s="47">
        <f>'R_PTW NEW 2018vs2017'!F10</f>
        <v>2017</v>
      </c>
      <c r="G13" s="224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40</v>
      </c>
      <c r="B14" s="109">
        <v>2004</v>
      </c>
      <c r="C14" s="109">
        <v>2013</v>
      </c>
      <c r="D14" s="198">
        <v>-0.0044709388971684305</v>
      </c>
      <c r="E14" s="109">
        <v>6346</v>
      </c>
      <c r="F14" s="110">
        <v>7006</v>
      </c>
      <c r="G14" s="198">
        <v>-0.09420496717099625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17" customWidth="1"/>
    <col min="2" max="2" width="8.8515625" style="117" customWidth="1"/>
    <col min="3" max="3" width="16.7109375" style="117" customWidth="1"/>
    <col min="4" max="8" width="9.57421875" style="117" customWidth="1"/>
    <col min="9" max="9" width="3.421875" style="117" customWidth="1"/>
    <col min="10" max="10" width="23.140625" style="117" customWidth="1"/>
    <col min="11" max="11" width="16.8515625" style="117" bestFit="1" customWidth="1"/>
    <col min="12" max="13" width="8.7109375" style="117" customWidth="1"/>
    <col min="14" max="14" width="9.00390625" style="117" customWidth="1"/>
    <col min="15" max="16" width="8.7109375" style="117" customWidth="1"/>
    <col min="17" max="17" width="3.140625" style="117" customWidth="1"/>
    <col min="18" max="18" width="20.8515625" style="117" customWidth="1"/>
    <col min="19" max="19" width="16.8515625" style="117" bestFit="1" customWidth="1"/>
    <col min="20" max="21" width="8.8515625" style="117" customWidth="1"/>
    <col min="22" max="22" width="9.28125" style="117" customWidth="1"/>
    <col min="23" max="24" width="8.8515625" style="117" customWidth="1"/>
    <col min="25" max="16384" width="9.140625" style="117" customWidth="1"/>
  </cols>
  <sheetData>
    <row r="2" spans="2:24" ht="14.25">
      <c r="B2" s="245" t="s">
        <v>126</v>
      </c>
      <c r="C2" s="245"/>
      <c r="D2" s="245"/>
      <c r="E2" s="245"/>
      <c r="F2" s="245"/>
      <c r="G2" s="245"/>
      <c r="H2" s="245"/>
      <c r="I2" s="116"/>
      <c r="J2" s="245" t="s">
        <v>127</v>
      </c>
      <c r="K2" s="245"/>
      <c r="L2" s="245"/>
      <c r="M2" s="245"/>
      <c r="N2" s="245"/>
      <c r="O2" s="245"/>
      <c r="P2" s="245"/>
      <c r="R2" s="245" t="s">
        <v>129</v>
      </c>
      <c r="S2" s="245"/>
      <c r="T2" s="245"/>
      <c r="U2" s="245"/>
      <c r="V2" s="245"/>
      <c r="W2" s="245"/>
      <c r="X2" s="245"/>
    </row>
    <row r="3" spans="2:24" ht="15" customHeight="1">
      <c r="B3" s="246" t="s">
        <v>58</v>
      </c>
      <c r="C3" s="248" t="s">
        <v>59</v>
      </c>
      <c r="D3" s="234" t="s">
        <v>152</v>
      </c>
      <c r="E3" s="235"/>
      <c r="F3" s="235"/>
      <c r="G3" s="235"/>
      <c r="H3" s="236"/>
      <c r="I3" s="118"/>
      <c r="J3" s="252" t="s">
        <v>60</v>
      </c>
      <c r="K3" s="255" t="s">
        <v>144</v>
      </c>
      <c r="L3" s="234" t="str">
        <f>D3</f>
        <v>January - May</v>
      </c>
      <c r="M3" s="235"/>
      <c r="N3" s="235"/>
      <c r="O3" s="235"/>
      <c r="P3" s="236"/>
      <c r="R3" s="246" t="s">
        <v>49</v>
      </c>
      <c r="S3" s="248" t="s">
        <v>59</v>
      </c>
      <c r="T3" s="234" t="str">
        <f>L3</f>
        <v>January - May</v>
      </c>
      <c r="U3" s="235"/>
      <c r="V3" s="235"/>
      <c r="W3" s="235"/>
      <c r="X3" s="236"/>
    </row>
    <row r="4" spans="2:24" ht="15" customHeight="1">
      <c r="B4" s="247"/>
      <c r="C4" s="249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123"/>
      <c r="J4" s="253"/>
      <c r="K4" s="256"/>
      <c r="L4" s="242">
        <v>2018</v>
      </c>
      <c r="M4" s="250">
        <v>2017</v>
      </c>
      <c r="N4" s="244" t="s">
        <v>145</v>
      </c>
      <c r="O4" s="244" t="s">
        <v>146</v>
      </c>
      <c r="P4" s="244" t="s">
        <v>147</v>
      </c>
      <c r="R4" s="258"/>
      <c r="S4" s="259"/>
      <c r="T4" s="242">
        <f>L4</f>
        <v>2018</v>
      </c>
      <c r="U4" s="250">
        <f>F4</f>
        <v>2017</v>
      </c>
      <c r="V4" s="244" t="s">
        <v>63</v>
      </c>
      <c r="W4" s="244" t="s">
        <v>128</v>
      </c>
      <c r="X4" s="244" t="s">
        <v>91</v>
      </c>
    </row>
    <row r="5" spans="2:24" ht="12.75">
      <c r="B5" s="124">
        <v>1</v>
      </c>
      <c r="C5" s="125" t="s">
        <v>26</v>
      </c>
      <c r="D5" s="167">
        <v>885</v>
      </c>
      <c r="E5" s="168">
        <v>0.13945792625275763</v>
      </c>
      <c r="F5" s="279">
        <v>744</v>
      </c>
      <c r="G5" s="280">
        <v>0.10619469026548672</v>
      </c>
      <c r="H5" s="202">
        <v>0.189516129032258</v>
      </c>
      <c r="I5" s="128"/>
      <c r="J5" s="254"/>
      <c r="K5" s="257"/>
      <c r="L5" s="243"/>
      <c r="M5" s="251"/>
      <c r="N5" s="243"/>
      <c r="O5" s="243"/>
      <c r="P5" s="243"/>
      <c r="R5" s="247"/>
      <c r="S5" s="260"/>
      <c r="T5" s="243"/>
      <c r="U5" s="251"/>
      <c r="V5" s="243"/>
      <c r="W5" s="243"/>
      <c r="X5" s="243"/>
    </row>
    <row r="6" spans="2:24" ht="15">
      <c r="B6" s="131">
        <v>2</v>
      </c>
      <c r="C6" s="132" t="s">
        <v>0</v>
      </c>
      <c r="D6" s="170">
        <v>766</v>
      </c>
      <c r="E6" s="171">
        <v>0.12070595650803656</v>
      </c>
      <c r="F6" s="172">
        <v>785</v>
      </c>
      <c r="G6" s="173">
        <v>0.11204681701398801</v>
      </c>
      <c r="H6" s="203">
        <v>-0.02420382165605095</v>
      </c>
      <c r="I6" s="128"/>
      <c r="J6" s="129" t="s">
        <v>64</v>
      </c>
      <c r="K6" s="130" t="s">
        <v>28</v>
      </c>
      <c r="L6" s="281">
        <v>521</v>
      </c>
      <c r="M6" s="184">
        <v>520</v>
      </c>
      <c r="N6" s="85">
        <v>0.0019230769230769162</v>
      </c>
      <c r="O6" s="127"/>
      <c r="P6" s="127"/>
      <c r="R6" s="129" t="s">
        <v>50</v>
      </c>
      <c r="S6" s="130" t="s">
        <v>26</v>
      </c>
      <c r="T6" s="215">
        <v>327</v>
      </c>
      <c r="U6" s="184">
        <v>211</v>
      </c>
      <c r="V6" s="85">
        <v>0.5497630331753554</v>
      </c>
      <c r="W6" s="127"/>
      <c r="X6" s="127"/>
    </row>
    <row r="7" spans="2:24" ht="15">
      <c r="B7" s="131">
        <v>3</v>
      </c>
      <c r="C7" s="132" t="s">
        <v>27</v>
      </c>
      <c r="D7" s="170">
        <v>701</v>
      </c>
      <c r="E7" s="171">
        <v>0.110463283958399</v>
      </c>
      <c r="F7" s="172">
        <v>759</v>
      </c>
      <c r="G7" s="173">
        <v>0.10833571224664573</v>
      </c>
      <c r="H7" s="203">
        <v>-0.07641633728590247</v>
      </c>
      <c r="I7" s="128"/>
      <c r="J7" s="135"/>
      <c r="K7" s="136" t="s">
        <v>48</v>
      </c>
      <c r="L7" s="185">
        <v>415</v>
      </c>
      <c r="M7" s="186">
        <v>977</v>
      </c>
      <c r="N7" s="86">
        <v>-0.5752302968270215</v>
      </c>
      <c r="O7" s="134"/>
      <c r="P7" s="134"/>
      <c r="R7" s="135"/>
      <c r="S7" s="136" t="s">
        <v>27</v>
      </c>
      <c r="T7" s="185">
        <v>215</v>
      </c>
      <c r="U7" s="186">
        <v>247</v>
      </c>
      <c r="V7" s="86">
        <v>-0.12955465587044535</v>
      </c>
      <c r="W7" s="134"/>
      <c r="X7" s="134"/>
    </row>
    <row r="8" spans="2:24" ht="15">
      <c r="B8" s="131">
        <v>4</v>
      </c>
      <c r="C8" s="132" t="s">
        <v>28</v>
      </c>
      <c r="D8" s="170">
        <v>521</v>
      </c>
      <c r="E8" s="171">
        <v>0.08209895997478726</v>
      </c>
      <c r="F8" s="172">
        <v>521</v>
      </c>
      <c r="G8" s="173">
        <v>0.07436483014558949</v>
      </c>
      <c r="H8" s="203">
        <v>0</v>
      </c>
      <c r="I8" s="128"/>
      <c r="J8" s="135"/>
      <c r="K8" s="136" t="s">
        <v>26</v>
      </c>
      <c r="L8" s="185">
        <v>338</v>
      </c>
      <c r="M8" s="186">
        <v>268</v>
      </c>
      <c r="N8" s="86">
        <v>0.26119402985074625</v>
      </c>
      <c r="O8" s="134"/>
      <c r="P8" s="134"/>
      <c r="R8" s="135"/>
      <c r="S8" s="136" t="s">
        <v>34</v>
      </c>
      <c r="T8" s="185">
        <v>135</v>
      </c>
      <c r="U8" s="186">
        <v>142</v>
      </c>
      <c r="V8" s="86">
        <v>-0.04929577464788737</v>
      </c>
      <c r="W8" s="134"/>
      <c r="X8" s="134"/>
    </row>
    <row r="9" spans="2:24" ht="12.75">
      <c r="B9" s="131">
        <v>5</v>
      </c>
      <c r="C9" s="132" t="s">
        <v>48</v>
      </c>
      <c r="D9" s="170">
        <v>434</v>
      </c>
      <c r="E9" s="171">
        <v>0.0683895367160416</v>
      </c>
      <c r="F9" s="172">
        <v>1004</v>
      </c>
      <c r="G9" s="173">
        <v>0.1433057379389095</v>
      </c>
      <c r="H9" s="203">
        <v>-0.5677290836653386</v>
      </c>
      <c r="I9" s="128"/>
      <c r="J9" s="129"/>
      <c r="K9" s="129" t="s">
        <v>142</v>
      </c>
      <c r="L9" s="137">
        <v>1408</v>
      </c>
      <c r="M9" s="137">
        <v>1859</v>
      </c>
      <c r="N9" s="87">
        <v>-0.242603550295858</v>
      </c>
      <c r="O9" s="199"/>
      <c r="P9" s="199"/>
      <c r="R9" s="129"/>
      <c r="S9" s="129" t="s">
        <v>142</v>
      </c>
      <c r="T9" s="137">
        <v>548</v>
      </c>
      <c r="U9" s="137">
        <v>781</v>
      </c>
      <c r="V9" s="87">
        <v>-0.29833546734955185</v>
      </c>
      <c r="W9" s="199"/>
      <c r="X9" s="199"/>
    </row>
    <row r="10" spans="2:24" ht="12.75">
      <c r="B10" s="131">
        <v>6</v>
      </c>
      <c r="C10" s="132" t="s">
        <v>33</v>
      </c>
      <c r="D10" s="170">
        <v>395</v>
      </c>
      <c r="E10" s="171">
        <v>0.06224393318625906</v>
      </c>
      <c r="F10" s="172">
        <v>282</v>
      </c>
      <c r="G10" s="173">
        <v>0.04025121324578932</v>
      </c>
      <c r="H10" s="203">
        <v>0.4007092198581561</v>
      </c>
      <c r="I10" s="128"/>
      <c r="J10" s="138" t="s">
        <v>70</v>
      </c>
      <c r="K10" s="139"/>
      <c r="L10" s="140">
        <v>2682</v>
      </c>
      <c r="M10" s="140">
        <v>3624</v>
      </c>
      <c r="N10" s="142">
        <v>-0.25993377483443714</v>
      </c>
      <c r="O10" s="164">
        <v>0.4226284273558147</v>
      </c>
      <c r="P10" s="164">
        <v>0.517270910648016</v>
      </c>
      <c r="R10" s="138" t="s">
        <v>79</v>
      </c>
      <c r="S10" s="139"/>
      <c r="T10" s="140">
        <v>1225</v>
      </c>
      <c r="U10" s="140">
        <v>1381</v>
      </c>
      <c r="V10" s="142">
        <v>-0.11296162201303406</v>
      </c>
      <c r="W10" s="164">
        <v>0.19303498266624644</v>
      </c>
      <c r="X10" s="164">
        <v>0.19711675706537254</v>
      </c>
    </row>
    <row r="11" spans="2:24" ht="15">
      <c r="B11" s="131">
        <v>7</v>
      </c>
      <c r="C11" s="132" t="s">
        <v>32</v>
      </c>
      <c r="D11" s="170">
        <v>343</v>
      </c>
      <c r="E11" s="171">
        <v>0.05404979514654901</v>
      </c>
      <c r="F11" s="172">
        <v>325</v>
      </c>
      <c r="G11" s="173">
        <v>0.046388809591778477</v>
      </c>
      <c r="H11" s="203">
        <v>0.055384615384615365</v>
      </c>
      <c r="I11" s="128"/>
      <c r="J11" s="129" t="s">
        <v>65</v>
      </c>
      <c r="K11" s="130" t="s">
        <v>33</v>
      </c>
      <c r="L11" s="215">
        <v>49</v>
      </c>
      <c r="M11" s="184">
        <v>27</v>
      </c>
      <c r="N11" s="85">
        <v>0.8148148148148149</v>
      </c>
      <c r="O11" s="127"/>
      <c r="P11" s="127"/>
      <c r="R11" s="129" t="s">
        <v>51</v>
      </c>
      <c r="S11" s="136" t="s">
        <v>28</v>
      </c>
      <c r="T11" s="215">
        <v>181</v>
      </c>
      <c r="U11" s="184">
        <v>54</v>
      </c>
      <c r="V11" s="85">
        <v>2.3518518518518516</v>
      </c>
      <c r="W11" s="127"/>
      <c r="X11" s="127"/>
    </row>
    <row r="12" spans="2:24" ht="15">
      <c r="B12" s="131">
        <v>8</v>
      </c>
      <c r="C12" s="132" t="s">
        <v>31</v>
      </c>
      <c r="D12" s="170">
        <v>304</v>
      </c>
      <c r="E12" s="171">
        <v>0.04790419161676647</v>
      </c>
      <c r="F12" s="172">
        <v>352</v>
      </c>
      <c r="G12" s="173">
        <v>0.05024264915786469</v>
      </c>
      <c r="H12" s="203">
        <v>-0.13636363636363635</v>
      </c>
      <c r="I12" s="128"/>
      <c r="J12" s="135"/>
      <c r="K12" s="136" t="s">
        <v>27</v>
      </c>
      <c r="L12" s="185">
        <v>46</v>
      </c>
      <c r="M12" s="186">
        <v>46</v>
      </c>
      <c r="N12" s="86">
        <v>0</v>
      </c>
      <c r="O12" s="134"/>
      <c r="P12" s="134"/>
      <c r="R12" s="135"/>
      <c r="S12" s="136" t="s">
        <v>32</v>
      </c>
      <c r="T12" s="185">
        <v>115</v>
      </c>
      <c r="U12" s="186">
        <v>125</v>
      </c>
      <c r="V12" s="86">
        <v>-0.07999999999999996</v>
      </c>
      <c r="W12" s="134"/>
      <c r="X12" s="134"/>
    </row>
    <row r="13" spans="2:24" ht="15">
      <c r="B13" s="131">
        <v>9</v>
      </c>
      <c r="C13" s="132" t="s">
        <v>29</v>
      </c>
      <c r="D13" s="170">
        <v>245</v>
      </c>
      <c r="E13" s="171">
        <v>0.03860699653324929</v>
      </c>
      <c r="F13" s="172">
        <v>286</v>
      </c>
      <c r="G13" s="173">
        <v>0.04082215244076506</v>
      </c>
      <c r="H13" s="203">
        <v>-0.14335664335664333</v>
      </c>
      <c r="I13" s="128"/>
      <c r="J13" s="135"/>
      <c r="K13" s="136" t="s">
        <v>88</v>
      </c>
      <c r="L13" s="185">
        <v>20</v>
      </c>
      <c r="M13" s="186">
        <v>14</v>
      </c>
      <c r="N13" s="86">
        <v>0.4285714285714286</v>
      </c>
      <c r="O13" s="134"/>
      <c r="P13" s="134"/>
      <c r="R13" s="135"/>
      <c r="S13" s="136" t="s">
        <v>48</v>
      </c>
      <c r="T13" s="185">
        <v>89</v>
      </c>
      <c r="U13" s="186">
        <v>179</v>
      </c>
      <c r="V13" s="86">
        <v>-0.5027932960893855</v>
      </c>
      <c r="W13" s="134"/>
      <c r="X13" s="134"/>
    </row>
    <row r="14" spans="2:24" ht="12.75">
      <c r="B14" s="131">
        <v>10</v>
      </c>
      <c r="C14" s="132" t="s">
        <v>89</v>
      </c>
      <c r="D14" s="170">
        <v>176</v>
      </c>
      <c r="E14" s="171">
        <v>0.027734005672864798</v>
      </c>
      <c r="F14" s="172">
        <v>108</v>
      </c>
      <c r="G14" s="173">
        <v>0.015415358264344847</v>
      </c>
      <c r="H14" s="203">
        <v>0.6296296296296295</v>
      </c>
      <c r="I14" s="128"/>
      <c r="J14" s="143"/>
      <c r="K14" s="129" t="s">
        <v>142</v>
      </c>
      <c r="L14" s="137">
        <v>43</v>
      </c>
      <c r="M14" s="137">
        <v>103</v>
      </c>
      <c r="N14" s="87">
        <v>-0.5825242718446602</v>
      </c>
      <c r="O14" s="199"/>
      <c r="P14" s="199"/>
      <c r="R14" s="143"/>
      <c r="S14" s="129" t="s">
        <v>142</v>
      </c>
      <c r="T14" s="137">
        <v>167</v>
      </c>
      <c r="U14" s="137">
        <v>263</v>
      </c>
      <c r="V14" s="87">
        <v>-0.3650190114068441</v>
      </c>
      <c r="W14" s="199"/>
      <c r="X14" s="199"/>
    </row>
    <row r="15" spans="2:24" ht="12.75">
      <c r="B15" s="237" t="s">
        <v>77</v>
      </c>
      <c r="C15" s="238"/>
      <c r="D15" s="144">
        <v>4770</v>
      </c>
      <c r="E15" s="145">
        <v>0.7516545855657106</v>
      </c>
      <c r="F15" s="144">
        <v>5166</v>
      </c>
      <c r="G15" s="145">
        <v>0.7373679703111617</v>
      </c>
      <c r="H15" s="147">
        <v>-0.0766550522648084</v>
      </c>
      <c r="I15" s="128"/>
      <c r="J15" s="138" t="s">
        <v>71</v>
      </c>
      <c r="K15" s="139"/>
      <c r="L15" s="140">
        <v>158</v>
      </c>
      <c r="M15" s="140">
        <v>190</v>
      </c>
      <c r="N15" s="142">
        <v>-0.16842105263157892</v>
      </c>
      <c r="O15" s="164">
        <v>0.024897573274503624</v>
      </c>
      <c r="P15" s="164">
        <v>0.027119611761347417</v>
      </c>
      <c r="R15" s="138" t="s">
        <v>80</v>
      </c>
      <c r="S15" s="139"/>
      <c r="T15" s="140">
        <v>552</v>
      </c>
      <c r="U15" s="140">
        <v>621</v>
      </c>
      <c r="V15" s="142">
        <v>-0.11111111111111116</v>
      </c>
      <c r="W15" s="164">
        <v>0.08698392688307595</v>
      </c>
      <c r="X15" s="164">
        <v>0.08863831001998287</v>
      </c>
    </row>
    <row r="16" spans="2:24" ht="15">
      <c r="B16" s="239" t="s">
        <v>78</v>
      </c>
      <c r="C16" s="239"/>
      <c r="D16" s="148">
        <v>1576</v>
      </c>
      <c r="E16" s="145">
        <v>0.2483454144342893</v>
      </c>
      <c r="F16" s="148">
        <v>1840</v>
      </c>
      <c r="G16" s="145">
        <v>0.26263202968883814</v>
      </c>
      <c r="H16" s="149">
        <v>-0.14347826086956517</v>
      </c>
      <c r="I16" s="128"/>
      <c r="J16" s="129" t="s">
        <v>66</v>
      </c>
      <c r="K16" s="130" t="s">
        <v>33</v>
      </c>
      <c r="L16" s="215">
        <v>157</v>
      </c>
      <c r="M16" s="184">
        <v>112</v>
      </c>
      <c r="N16" s="85">
        <v>0.4017857142857142</v>
      </c>
      <c r="O16" s="127"/>
      <c r="P16" s="127"/>
      <c r="R16" s="129" t="s">
        <v>52</v>
      </c>
      <c r="S16" s="130" t="s">
        <v>26</v>
      </c>
      <c r="T16" s="215">
        <v>381</v>
      </c>
      <c r="U16" s="184">
        <v>371</v>
      </c>
      <c r="V16" s="85">
        <v>0.02695417789757415</v>
      </c>
      <c r="W16" s="127"/>
      <c r="X16" s="127"/>
    </row>
    <row r="17" spans="2:24" ht="15">
      <c r="B17" s="240" t="s">
        <v>76</v>
      </c>
      <c r="C17" s="240"/>
      <c r="D17" s="211">
        <v>6346</v>
      </c>
      <c r="E17" s="165">
        <v>1</v>
      </c>
      <c r="F17" s="211">
        <v>7006</v>
      </c>
      <c r="G17" s="166">
        <v>1</v>
      </c>
      <c r="H17" s="206">
        <v>-0.09420496717099625</v>
      </c>
      <c r="I17" s="128"/>
      <c r="J17" s="135"/>
      <c r="K17" s="136" t="s">
        <v>26</v>
      </c>
      <c r="L17" s="185">
        <v>86</v>
      </c>
      <c r="M17" s="186">
        <v>50</v>
      </c>
      <c r="N17" s="86">
        <v>0.72</v>
      </c>
      <c r="O17" s="134"/>
      <c r="P17" s="134"/>
      <c r="R17" s="135"/>
      <c r="S17" s="136" t="s">
        <v>28</v>
      </c>
      <c r="T17" s="185">
        <v>292</v>
      </c>
      <c r="U17" s="186">
        <v>418</v>
      </c>
      <c r="V17" s="86">
        <v>-0.3014354066985646</v>
      </c>
      <c r="W17" s="134"/>
      <c r="X17" s="134"/>
    </row>
    <row r="18" spans="2:24" ht="15">
      <c r="B18" s="241" t="s">
        <v>101</v>
      </c>
      <c r="C18" s="241"/>
      <c r="D18" s="241"/>
      <c r="E18" s="241"/>
      <c r="F18" s="241"/>
      <c r="G18" s="241"/>
      <c r="H18" s="241"/>
      <c r="I18" s="128"/>
      <c r="J18" s="135"/>
      <c r="K18" s="136" t="s">
        <v>27</v>
      </c>
      <c r="L18" s="185">
        <v>79</v>
      </c>
      <c r="M18" s="186">
        <v>50</v>
      </c>
      <c r="N18" s="86">
        <v>0.5800000000000001</v>
      </c>
      <c r="O18" s="134"/>
      <c r="P18" s="134"/>
      <c r="R18" s="135"/>
      <c r="S18" s="136" t="s">
        <v>48</v>
      </c>
      <c r="T18" s="185">
        <v>227</v>
      </c>
      <c r="U18" s="186">
        <v>680</v>
      </c>
      <c r="V18" s="86">
        <v>-0.6661764705882354</v>
      </c>
      <c r="W18" s="134"/>
      <c r="X18" s="134"/>
    </row>
    <row r="19" spans="2:24" ht="12.75" customHeight="1">
      <c r="B19" s="231" t="s">
        <v>45</v>
      </c>
      <c r="C19" s="231"/>
      <c r="D19" s="231"/>
      <c r="E19" s="231"/>
      <c r="F19" s="231"/>
      <c r="G19" s="231"/>
      <c r="H19" s="231"/>
      <c r="I19" s="128"/>
      <c r="J19" s="143"/>
      <c r="K19" s="187" t="s">
        <v>142</v>
      </c>
      <c r="L19" s="137">
        <v>380</v>
      </c>
      <c r="M19" s="137">
        <v>219</v>
      </c>
      <c r="N19" s="87">
        <v>0.7351598173515981</v>
      </c>
      <c r="O19" s="199"/>
      <c r="P19" s="199"/>
      <c r="R19" s="143"/>
      <c r="S19" s="187" t="s">
        <v>142</v>
      </c>
      <c r="T19" s="137">
        <v>1251</v>
      </c>
      <c r="U19" s="137">
        <v>1319</v>
      </c>
      <c r="V19" s="87">
        <v>-0.05155420773313113</v>
      </c>
      <c r="W19" s="199"/>
      <c r="X19" s="199"/>
    </row>
    <row r="20" spans="2:24" ht="12.75">
      <c r="B20" s="231"/>
      <c r="C20" s="231"/>
      <c r="D20" s="231"/>
      <c r="E20" s="231"/>
      <c r="F20" s="231"/>
      <c r="G20" s="231"/>
      <c r="H20" s="231"/>
      <c r="I20" s="128"/>
      <c r="J20" s="150" t="s">
        <v>72</v>
      </c>
      <c r="K20" s="151"/>
      <c r="L20" s="140">
        <v>702</v>
      </c>
      <c r="M20" s="140">
        <v>431</v>
      </c>
      <c r="N20" s="142">
        <v>0.62877030162413</v>
      </c>
      <c r="O20" s="164">
        <v>0.11062086353608572</v>
      </c>
      <c r="P20" s="164">
        <v>0.06151869825863546</v>
      </c>
      <c r="R20" s="138" t="s">
        <v>81</v>
      </c>
      <c r="S20" s="152"/>
      <c r="T20" s="140">
        <v>2151</v>
      </c>
      <c r="U20" s="140">
        <v>2788</v>
      </c>
      <c r="V20" s="142">
        <v>-0.22847919655667148</v>
      </c>
      <c r="W20" s="164">
        <v>0.3389536716041601</v>
      </c>
      <c r="X20" s="164">
        <v>0.39794461889808735</v>
      </c>
    </row>
    <row r="21" spans="2:24" ht="12.75" customHeight="1">
      <c r="B21" s="153"/>
      <c r="C21" s="153"/>
      <c r="D21" s="128"/>
      <c r="E21" s="128"/>
      <c r="F21" s="128"/>
      <c r="G21" s="128"/>
      <c r="H21" s="153"/>
      <c r="I21" s="154"/>
      <c r="J21" s="129" t="s">
        <v>67</v>
      </c>
      <c r="K21" s="130" t="s">
        <v>26</v>
      </c>
      <c r="L21" s="215">
        <v>219</v>
      </c>
      <c r="M21" s="184">
        <v>228</v>
      </c>
      <c r="N21" s="85">
        <v>-0.03947368421052633</v>
      </c>
      <c r="O21" s="127"/>
      <c r="P21" s="127"/>
      <c r="R21" s="135" t="s">
        <v>53</v>
      </c>
      <c r="S21" s="130" t="s">
        <v>31</v>
      </c>
      <c r="T21" s="126">
        <v>24</v>
      </c>
      <c r="U21" s="184">
        <v>27</v>
      </c>
      <c r="V21" s="85">
        <v>-0.11111111111111116</v>
      </c>
      <c r="W21" s="127"/>
      <c r="X21" s="127"/>
    </row>
    <row r="22" spans="2:24" ht="15">
      <c r="B22" s="153"/>
      <c r="C22" s="153"/>
      <c r="D22" s="128"/>
      <c r="E22" s="128"/>
      <c r="F22" s="128"/>
      <c r="G22" s="128"/>
      <c r="H22" s="153"/>
      <c r="I22" s="128"/>
      <c r="J22" s="135"/>
      <c r="K22" s="136" t="s">
        <v>29</v>
      </c>
      <c r="L22" s="185">
        <v>140</v>
      </c>
      <c r="M22" s="186">
        <v>145</v>
      </c>
      <c r="N22" s="86">
        <v>-0.03448275862068961</v>
      </c>
      <c r="O22" s="134"/>
      <c r="P22" s="134"/>
      <c r="R22" s="135"/>
      <c r="S22" s="136" t="s">
        <v>27</v>
      </c>
      <c r="T22" s="133">
        <v>7</v>
      </c>
      <c r="U22" s="186">
        <v>6</v>
      </c>
      <c r="V22" s="86">
        <v>0.16666666666666674</v>
      </c>
      <c r="W22" s="134"/>
      <c r="X22" s="134"/>
    </row>
    <row r="23" spans="2:24" ht="15">
      <c r="B23" s="155"/>
      <c r="C23" s="155"/>
      <c r="D23" s="155"/>
      <c r="E23" s="155"/>
      <c r="F23" s="155"/>
      <c r="G23" s="155"/>
      <c r="H23" s="155"/>
      <c r="I23" s="128"/>
      <c r="J23" s="135"/>
      <c r="K23" s="136" t="s">
        <v>27</v>
      </c>
      <c r="L23" s="185">
        <v>129</v>
      </c>
      <c r="M23" s="186">
        <v>108</v>
      </c>
      <c r="N23" s="86">
        <v>0.19444444444444442</v>
      </c>
      <c r="O23" s="134"/>
      <c r="P23" s="134"/>
      <c r="R23" s="135"/>
      <c r="S23" s="136" t="s">
        <v>29</v>
      </c>
      <c r="T23" s="133">
        <v>3</v>
      </c>
      <c r="U23" s="186">
        <v>18</v>
      </c>
      <c r="V23" s="86">
        <v>-0.8333333333333334</v>
      </c>
      <c r="W23" s="134"/>
      <c r="X23" s="134"/>
    </row>
    <row r="24" spans="2:24" ht="12.75">
      <c r="B24" s="155"/>
      <c r="C24" s="155"/>
      <c r="D24" s="155"/>
      <c r="E24" s="155"/>
      <c r="F24" s="155"/>
      <c r="G24" s="155"/>
      <c r="H24" s="155"/>
      <c r="I24" s="128"/>
      <c r="J24" s="143"/>
      <c r="K24" s="187" t="s">
        <v>142</v>
      </c>
      <c r="L24" s="137">
        <v>221</v>
      </c>
      <c r="M24" s="137">
        <v>233</v>
      </c>
      <c r="N24" s="87">
        <v>-0.05150214592274682</v>
      </c>
      <c r="O24" s="199"/>
      <c r="P24" s="199"/>
      <c r="R24" s="143"/>
      <c r="S24" s="187" t="s">
        <v>142</v>
      </c>
      <c r="T24" s="137">
        <v>0</v>
      </c>
      <c r="U24" s="137">
        <v>0</v>
      </c>
      <c r="V24" s="87"/>
      <c r="W24" s="199"/>
      <c r="X24" s="199"/>
    </row>
    <row r="25" spans="2:24" ht="12.75">
      <c r="B25" s="155"/>
      <c r="C25" s="155"/>
      <c r="D25" s="155"/>
      <c r="E25" s="155"/>
      <c r="F25" s="155"/>
      <c r="G25" s="155"/>
      <c r="H25" s="155"/>
      <c r="I25" s="128"/>
      <c r="J25" s="156" t="s">
        <v>73</v>
      </c>
      <c r="K25" s="151"/>
      <c r="L25" s="140">
        <v>709</v>
      </c>
      <c r="M25" s="140">
        <v>714</v>
      </c>
      <c r="N25" s="142">
        <v>-0.007002801120448154</v>
      </c>
      <c r="O25" s="164">
        <v>0.11172392057989285</v>
      </c>
      <c r="P25" s="164">
        <v>0.10191264630316871</v>
      </c>
      <c r="R25" s="138" t="s">
        <v>82</v>
      </c>
      <c r="S25" s="151"/>
      <c r="T25" s="140">
        <v>34</v>
      </c>
      <c r="U25" s="140">
        <v>51</v>
      </c>
      <c r="V25" s="142">
        <v>-0.33333333333333337</v>
      </c>
      <c r="W25" s="164">
        <v>0.005357705641348881</v>
      </c>
      <c r="X25" s="164">
        <v>0.007279474735940622</v>
      </c>
    </row>
    <row r="26" spans="2:24" ht="15">
      <c r="B26" s="155"/>
      <c r="C26" s="155"/>
      <c r="D26" s="155"/>
      <c r="E26" s="155"/>
      <c r="F26" s="155"/>
      <c r="G26" s="155"/>
      <c r="H26" s="155"/>
      <c r="I26" s="128"/>
      <c r="J26" s="157" t="s">
        <v>68</v>
      </c>
      <c r="K26" s="130" t="s">
        <v>0</v>
      </c>
      <c r="L26" s="215">
        <v>662</v>
      </c>
      <c r="M26" s="184">
        <v>741</v>
      </c>
      <c r="N26" s="85">
        <v>-0.10661268556005399</v>
      </c>
      <c r="O26" s="127"/>
      <c r="P26" s="127"/>
      <c r="R26" s="157" t="s">
        <v>54</v>
      </c>
      <c r="S26" s="130" t="s">
        <v>27</v>
      </c>
      <c r="T26" s="215">
        <v>48</v>
      </c>
      <c r="U26" s="184">
        <v>74</v>
      </c>
      <c r="V26" s="86">
        <v>-0.3513513513513513</v>
      </c>
      <c r="W26" s="127"/>
      <c r="X26" s="127"/>
    </row>
    <row r="27" spans="2:24" ht="15">
      <c r="B27" s="155"/>
      <c r="C27" s="155"/>
      <c r="D27" s="155"/>
      <c r="E27" s="155"/>
      <c r="F27" s="155"/>
      <c r="G27" s="155"/>
      <c r="H27" s="155"/>
      <c r="I27" s="128"/>
      <c r="J27" s="135"/>
      <c r="K27" s="136" t="s">
        <v>32</v>
      </c>
      <c r="L27" s="185">
        <v>302</v>
      </c>
      <c r="M27" s="186">
        <v>281</v>
      </c>
      <c r="N27" s="86">
        <v>0.07473309608540935</v>
      </c>
      <c r="O27" s="134"/>
      <c r="P27" s="134"/>
      <c r="R27" s="135"/>
      <c r="S27" s="136" t="s">
        <v>26</v>
      </c>
      <c r="T27" s="185">
        <v>46</v>
      </c>
      <c r="U27" s="186">
        <v>55</v>
      </c>
      <c r="V27" s="86">
        <v>-0.1636363636363637</v>
      </c>
      <c r="W27" s="134"/>
      <c r="X27" s="134"/>
    </row>
    <row r="28" spans="2:24" ht="15">
      <c r="B28" s="155"/>
      <c r="C28" s="155"/>
      <c r="D28" s="155"/>
      <c r="E28" s="155"/>
      <c r="F28" s="155"/>
      <c r="G28" s="155"/>
      <c r="H28" s="155"/>
      <c r="I28" s="128"/>
      <c r="J28" s="135"/>
      <c r="K28" s="136" t="s">
        <v>26</v>
      </c>
      <c r="L28" s="185">
        <v>242</v>
      </c>
      <c r="M28" s="186">
        <v>198</v>
      </c>
      <c r="N28" s="86">
        <v>0.22222222222222232</v>
      </c>
      <c r="O28" s="134"/>
      <c r="P28" s="134"/>
      <c r="R28" s="135"/>
      <c r="S28" s="136" t="s">
        <v>31</v>
      </c>
      <c r="T28" s="185">
        <v>44</v>
      </c>
      <c r="U28" s="186">
        <v>36</v>
      </c>
      <c r="V28" s="86">
        <v>0.22222222222222232</v>
      </c>
      <c r="W28" s="134"/>
      <c r="X28" s="134"/>
    </row>
    <row r="29" spans="2:24" ht="12.75" customHeight="1">
      <c r="B29" s="155"/>
      <c r="C29" s="155"/>
      <c r="D29" s="155"/>
      <c r="E29" s="155"/>
      <c r="F29" s="155"/>
      <c r="G29" s="155"/>
      <c r="H29" s="155"/>
      <c r="I29" s="158"/>
      <c r="J29" s="143"/>
      <c r="K29" s="129" t="s">
        <v>142</v>
      </c>
      <c r="L29" s="137">
        <v>867</v>
      </c>
      <c r="M29" s="137">
        <v>826</v>
      </c>
      <c r="N29" s="87">
        <v>0.04963680387409197</v>
      </c>
      <c r="O29" s="199"/>
      <c r="P29" s="199"/>
      <c r="R29" s="143"/>
      <c r="S29" s="129" t="s">
        <v>142</v>
      </c>
      <c r="T29" s="137">
        <v>107</v>
      </c>
      <c r="U29" s="137">
        <v>86</v>
      </c>
      <c r="V29" s="87">
        <v>0.2441860465116279</v>
      </c>
      <c r="W29" s="199"/>
      <c r="X29" s="199"/>
    </row>
    <row r="30" spans="2:24" ht="12.75">
      <c r="B30" s="155"/>
      <c r="C30" s="155"/>
      <c r="D30" s="155"/>
      <c r="E30" s="155"/>
      <c r="F30" s="155"/>
      <c r="G30" s="155"/>
      <c r="H30" s="155"/>
      <c r="I30" s="128"/>
      <c r="J30" s="138" t="s">
        <v>74</v>
      </c>
      <c r="K30" s="159"/>
      <c r="L30" s="140">
        <v>2073</v>
      </c>
      <c r="M30" s="140">
        <v>2046</v>
      </c>
      <c r="N30" s="142">
        <v>0.01319648093841641</v>
      </c>
      <c r="O30" s="164">
        <v>0.326662464544595</v>
      </c>
      <c r="P30" s="164">
        <v>0.2920353982300885</v>
      </c>
      <c r="R30" s="138" t="s">
        <v>83</v>
      </c>
      <c r="S30" s="139"/>
      <c r="T30" s="140">
        <v>245</v>
      </c>
      <c r="U30" s="140">
        <v>251</v>
      </c>
      <c r="V30" s="142">
        <v>-0.0239043824701195</v>
      </c>
      <c r="W30" s="164">
        <v>0.03860699653324929</v>
      </c>
      <c r="X30" s="164">
        <v>0.035826434484727374</v>
      </c>
    </row>
    <row r="31" spans="2:24" ht="15">
      <c r="B31" s="155"/>
      <c r="C31" s="155"/>
      <c r="D31" s="155"/>
      <c r="E31" s="155"/>
      <c r="F31" s="155"/>
      <c r="G31" s="155"/>
      <c r="H31" s="155"/>
      <c r="I31" s="128"/>
      <c r="J31" s="138" t="s">
        <v>75</v>
      </c>
      <c r="K31" s="160"/>
      <c r="L31" s="140">
        <v>22</v>
      </c>
      <c r="M31" s="140">
        <v>1</v>
      </c>
      <c r="N31" s="142">
        <v>21</v>
      </c>
      <c r="O31" s="164">
        <v>0.0034667507091080997</v>
      </c>
      <c r="P31" s="164">
        <v>0.00014273479874393378</v>
      </c>
      <c r="R31" s="129" t="s">
        <v>55</v>
      </c>
      <c r="S31" s="130" t="s">
        <v>0</v>
      </c>
      <c r="T31" s="215">
        <v>163</v>
      </c>
      <c r="U31" s="184">
        <v>145</v>
      </c>
      <c r="V31" s="85">
        <v>0.12413793103448278</v>
      </c>
      <c r="W31" s="127"/>
      <c r="X31" s="127"/>
    </row>
    <row r="32" spans="2:24" ht="15">
      <c r="B32" s="155"/>
      <c r="C32" s="155"/>
      <c r="D32" s="155"/>
      <c r="E32" s="155"/>
      <c r="F32" s="155"/>
      <c r="G32" s="155"/>
      <c r="H32" s="155"/>
      <c r="I32" s="128"/>
      <c r="J32" s="232" t="s">
        <v>76</v>
      </c>
      <c r="K32" s="233"/>
      <c r="L32" s="161">
        <v>6346</v>
      </c>
      <c r="M32" s="161">
        <v>7006</v>
      </c>
      <c r="N32" s="149">
        <v>-0.09420496717099625</v>
      </c>
      <c r="O32" s="162">
        <v>1</v>
      </c>
      <c r="P32" s="162">
        <v>1</v>
      </c>
      <c r="R32" s="135"/>
      <c r="S32" s="136" t="s">
        <v>32</v>
      </c>
      <c r="T32" s="185">
        <v>106</v>
      </c>
      <c r="U32" s="186">
        <v>69</v>
      </c>
      <c r="V32" s="86">
        <v>0.536231884057971</v>
      </c>
      <c r="W32" s="134"/>
      <c r="X32" s="134"/>
    </row>
    <row r="33" spans="2:24" ht="15">
      <c r="B33" s="155"/>
      <c r="C33" s="155"/>
      <c r="D33" s="155"/>
      <c r="E33" s="155"/>
      <c r="F33" s="155"/>
      <c r="G33" s="155"/>
      <c r="H33" s="155"/>
      <c r="I33" s="128"/>
      <c r="J33" s="128"/>
      <c r="K33" s="128"/>
      <c r="L33" s="128"/>
      <c r="O33" s="154"/>
      <c r="R33" s="135"/>
      <c r="S33" s="136" t="s">
        <v>26</v>
      </c>
      <c r="T33" s="185">
        <v>106</v>
      </c>
      <c r="U33" s="186">
        <v>58</v>
      </c>
      <c r="V33" s="86">
        <v>0.8275862068965518</v>
      </c>
      <c r="W33" s="134"/>
      <c r="X33" s="134"/>
    </row>
    <row r="34" spans="2:24" ht="12.75">
      <c r="B34" s="155"/>
      <c r="C34" s="155"/>
      <c r="D34" s="155"/>
      <c r="E34" s="155"/>
      <c r="F34" s="155"/>
      <c r="G34" s="155"/>
      <c r="H34" s="155"/>
      <c r="I34" s="128"/>
      <c r="J34" s="128"/>
      <c r="K34" s="128"/>
      <c r="L34" s="128"/>
      <c r="O34" s="154"/>
      <c r="R34" s="143"/>
      <c r="S34" s="129" t="s">
        <v>142</v>
      </c>
      <c r="T34" s="137">
        <v>133</v>
      </c>
      <c r="U34" s="137">
        <v>195</v>
      </c>
      <c r="V34" s="87">
        <v>-0.31794871794871793</v>
      </c>
      <c r="W34" s="199"/>
      <c r="X34" s="199"/>
    </row>
    <row r="35" spans="2:24" ht="12.75">
      <c r="B35" s="155"/>
      <c r="C35" s="155"/>
      <c r="D35" s="155"/>
      <c r="E35" s="155"/>
      <c r="F35" s="155"/>
      <c r="G35" s="155"/>
      <c r="H35" s="155"/>
      <c r="I35" s="128"/>
      <c r="J35" s="128"/>
      <c r="K35" s="128"/>
      <c r="L35" s="128"/>
      <c r="O35" s="154"/>
      <c r="R35" s="138" t="s">
        <v>84</v>
      </c>
      <c r="S35" s="139"/>
      <c r="T35" s="140">
        <v>508</v>
      </c>
      <c r="U35" s="140">
        <v>467</v>
      </c>
      <c r="V35" s="142">
        <v>0.08779443254817987</v>
      </c>
      <c r="W35" s="164">
        <v>0.08005042546485976</v>
      </c>
      <c r="X35" s="164">
        <v>0.06665715101341707</v>
      </c>
    </row>
    <row r="36" spans="2:24" ht="15">
      <c r="B36" s="155"/>
      <c r="C36" s="155"/>
      <c r="D36" s="155"/>
      <c r="E36" s="155"/>
      <c r="F36" s="155"/>
      <c r="G36" s="155"/>
      <c r="H36" s="155"/>
      <c r="I36" s="128"/>
      <c r="J36" s="128"/>
      <c r="K36" s="128"/>
      <c r="L36" s="128"/>
      <c r="O36" s="154"/>
      <c r="R36" s="129" t="s">
        <v>56</v>
      </c>
      <c r="S36" s="130" t="s">
        <v>0</v>
      </c>
      <c r="T36" s="215">
        <v>398</v>
      </c>
      <c r="U36" s="184">
        <v>432</v>
      </c>
      <c r="V36" s="85">
        <v>-0.07870370370370372</v>
      </c>
      <c r="W36" s="127"/>
      <c r="X36" s="127"/>
    </row>
    <row r="37" spans="2:24" ht="12.75" customHeight="1">
      <c r="B37" s="155"/>
      <c r="C37" s="155"/>
      <c r="D37" s="155"/>
      <c r="E37" s="155"/>
      <c r="F37" s="155"/>
      <c r="G37" s="155"/>
      <c r="H37" s="155"/>
      <c r="I37" s="128"/>
      <c r="J37" s="128"/>
      <c r="K37" s="128"/>
      <c r="L37" s="128"/>
      <c r="O37" s="154"/>
      <c r="R37" s="135"/>
      <c r="S37" s="136" t="s">
        <v>33</v>
      </c>
      <c r="T37" s="185">
        <v>230</v>
      </c>
      <c r="U37" s="186">
        <v>175</v>
      </c>
      <c r="V37" s="86">
        <v>0.3142857142857143</v>
      </c>
      <c r="W37" s="134"/>
      <c r="X37" s="134"/>
    </row>
    <row r="38" spans="2:24" ht="12.75" customHeight="1">
      <c r="B38" s="155"/>
      <c r="C38" s="155"/>
      <c r="D38" s="155"/>
      <c r="E38" s="155"/>
      <c r="F38" s="155"/>
      <c r="G38" s="155"/>
      <c r="H38" s="155"/>
      <c r="I38" s="128"/>
      <c r="J38" s="128"/>
      <c r="K38" s="128"/>
      <c r="L38" s="128"/>
      <c r="O38" s="154"/>
      <c r="R38" s="135"/>
      <c r="S38" s="136" t="s">
        <v>27</v>
      </c>
      <c r="T38" s="185">
        <v>206</v>
      </c>
      <c r="U38" s="186">
        <v>229</v>
      </c>
      <c r="V38" s="86">
        <v>-0.10043668122270744</v>
      </c>
      <c r="W38" s="134"/>
      <c r="X38" s="134"/>
    </row>
    <row r="39" spans="2:24" ht="12.75" customHeight="1">
      <c r="B39" s="155"/>
      <c r="C39" s="155"/>
      <c r="D39" s="155"/>
      <c r="E39" s="155"/>
      <c r="F39" s="155"/>
      <c r="G39" s="155"/>
      <c r="H39" s="155"/>
      <c r="I39" s="128"/>
      <c r="J39" s="128"/>
      <c r="K39" s="128"/>
      <c r="L39" s="128"/>
      <c r="O39" s="154"/>
      <c r="R39" s="143"/>
      <c r="S39" s="187" t="s">
        <v>142</v>
      </c>
      <c r="T39" s="137">
        <v>532</v>
      </c>
      <c r="U39" s="137">
        <v>448</v>
      </c>
      <c r="V39" s="87">
        <v>0.1875</v>
      </c>
      <c r="W39" s="199"/>
      <c r="X39" s="199"/>
    </row>
    <row r="40" spans="2:24" ht="12.75" customHeight="1">
      <c r="B40" s="155"/>
      <c r="C40" s="155"/>
      <c r="D40" s="155"/>
      <c r="E40" s="155"/>
      <c r="F40" s="155"/>
      <c r="G40" s="155"/>
      <c r="H40" s="155"/>
      <c r="I40" s="128"/>
      <c r="J40" s="128"/>
      <c r="K40" s="128"/>
      <c r="L40" s="128"/>
      <c r="O40" s="154"/>
      <c r="R40" s="138" t="s">
        <v>85</v>
      </c>
      <c r="S40" s="151"/>
      <c r="T40" s="140">
        <v>1366</v>
      </c>
      <c r="U40" s="140">
        <v>1284</v>
      </c>
      <c r="V40" s="142">
        <v>0.06386292834890961</v>
      </c>
      <c r="W40" s="164">
        <v>0.21525370312007563</v>
      </c>
      <c r="X40" s="164">
        <v>0.18327148158721096</v>
      </c>
    </row>
    <row r="41" spans="2:24" ht="15">
      <c r="B41" s="155"/>
      <c r="C41" s="155"/>
      <c r="D41" s="155"/>
      <c r="E41" s="155"/>
      <c r="F41" s="155"/>
      <c r="G41" s="155"/>
      <c r="H41" s="155"/>
      <c r="I41" s="128"/>
      <c r="J41" s="128"/>
      <c r="K41" s="128"/>
      <c r="L41" s="128"/>
      <c r="R41" s="157" t="s">
        <v>57</v>
      </c>
      <c r="S41" s="130" t="s">
        <v>88</v>
      </c>
      <c r="T41" s="126">
        <v>40</v>
      </c>
      <c r="U41" s="184">
        <v>20</v>
      </c>
      <c r="V41" s="85">
        <v>1</v>
      </c>
      <c r="W41" s="127"/>
      <c r="X41" s="127"/>
    </row>
    <row r="42" spans="2:24" ht="15">
      <c r="B42" s="155"/>
      <c r="C42" s="155"/>
      <c r="D42" s="155"/>
      <c r="E42" s="155"/>
      <c r="F42" s="155"/>
      <c r="G42" s="155"/>
      <c r="H42" s="155"/>
      <c r="I42" s="128"/>
      <c r="J42" s="128"/>
      <c r="K42" s="128"/>
      <c r="L42" s="128"/>
      <c r="R42" s="135"/>
      <c r="S42" s="136" t="s">
        <v>143</v>
      </c>
      <c r="T42" s="133">
        <v>35</v>
      </c>
      <c r="U42" s="186">
        <v>37</v>
      </c>
      <c r="V42" s="86">
        <v>-0.05405405405405406</v>
      </c>
      <c r="W42" s="134"/>
      <c r="X42" s="134"/>
    </row>
    <row r="43" spans="2:24" ht="15">
      <c r="B43" s="155"/>
      <c r="C43" s="155"/>
      <c r="D43" s="155"/>
      <c r="E43" s="155"/>
      <c r="F43" s="155"/>
      <c r="G43" s="155"/>
      <c r="H43" s="155"/>
      <c r="I43" s="128"/>
      <c r="J43" s="128"/>
      <c r="K43" s="128"/>
      <c r="L43" s="128"/>
      <c r="R43" s="135"/>
      <c r="S43" s="136" t="s">
        <v>27</v>
      </c>
      <c r="T43" s="133">
        <v>16</v>
      </c>
      <c r="U43" s="186">
        <v>12</v>
      </c>
      <c r="V43" s="86">
        <v>0.33333333333333326</v>
      </c>
      <c r="W43" s="134"/>
      <c r="X43" s="134"/>
    </row>
    <row r="44" spans="2:24" ht="12.75">
      <c r="B44" s="155"/>
      <c r="C44" s="155"/>
      <c r="D44" s="155"/>
      <c r="E44" s="155"/>
      <c r="F44" s="155"/>
      <c r="G44" s="155"/>
      <c r="H44" s="155"/>
      <c r="I44" s="128"/>
      <c r="J44" s="128"/>
      <c r="K44" s="128"/>
      <c r="L44" s="128"/>
      <c r="R44" s="143"/>
      <c r="S44" s="187" t="s">
        <v>142</v>
      </c>
      <c r="T44" s="137">
        <v>45</v>
      </c>
      <c r="U44" s="137">
        <v>51</v>
      </c>
      <c r="V44" s="87">
        <v>-0.11764705882352944</v>
      </c>
      <c r="W44" s="199"/>
      <c r="X44" s="199"/>
    </row>
    <row r="45" spans="2:24" ht="12.75">
      <c r="B45" s="155"/>
      <c r="C45" s="155"/>
      <c r="D45" s="155"/>
      <c r="E45" s="155"/>
      <c r="F45" s="155"/>
      <c r="G45" s="155"/>
      <c r="H45" s="155"/>
      <c r="I45" s="128"/>
      <c r="J45" s="128"/>
      <c r="K45" s="128"/>
      <c r="L45" s="128"/>
      <c r="R45" s="138" t="s">
        <v>86</v>
      </c>
      <c r="S45" s="151"/>
      <c r="T45" s="140">
        <v>136</v>
      </c>
      <c r="U45" s="140">
        <v>120</v>
      </c>
      <c r="V45" s="142">
        <v>0.1333333333333333</v>
      </c>
      <c r="W45" s="164">
        <v>0.021430822565395524</v>
      </c>
      <c r="X45" s="164">
        <v>0.01712817584927205</v>
      </c>
    </row>
    <row r="46" spans="2:24" ht="12.75">
      <c r="B46" s="155"/>
      <c r="C46" s="155"/>
      <c r="D46" s="155"/>
      <c r="E46" s="155"/>
      <c r="F46" s="155"/>
      <c r="G46" s="155"/>
      <c r="H46" s="155"/>
      <c r="I46" s="128"/>
      <c r="J46" s="128"/>
      <c r="K46" s="128"/>
      <c r="L46" s="128"/>
      <c r="R46" s="138" t="s">
        <v>87</v>
      </c>
      <c r="S46" s="160"/>
      <c r="T46" s="140">
        <v>129</v>
      </c>
      <c r="U46" s="140">
        <v>43</v>
      </c>
      <c r="V46" s="142">
        <v>2</v>
      </c>
      <c r="W46" s="164">
        <v>0.020327765521588402</v>
      </c>
      <c r="X46" s="164">
        <v>0.006137596345989152</v>
      </c>
    </row>
    <row r="47" spans="2:24" ht="12.75">
      <c r="B47" s="155"/>
      <c r="C47" s="155"/>
      <c r="D47" s="155"/>
      <c r="E47" s="155"/>
      <c r="F47" s="155"/>
      <c r="G47" s="155"/>
      <c r="H47" s="155"/>
      <c r="I47" s="128"/>
      <c r="J47" s="128"/>
      <c r="K47" s="128"/>
      <c r="L47" s="128"/>
      <c r="R47" s="232" t="s">
        <v>76</v>
      </c>
      <c r="S47" s="233"/>
      <c r="T47" s="140">
        <v>6346</v>
      </c>
      <c r="U47" s="140">
        <v>7006</v>
      </c>
      <c r="V47" s="142">
        <v>-0.09420496717099625</v>
      </c>
      <c r="W47" s="141">
        <v>1</v>
      </c>
      <c r="X47" s="141">
        <v>1</v>
      </c>
    </row>
    <row r="48" spans="2:12" ht="12.75">
      <c r="B48" s="155"/>
      <c r="C48" s="155"/>
      <c r="D48" s="155"/>
      <c r="E48" s="155"/>
      <c r="F48" s="155"/>
      <c r="G48" s="155"/>
      <c r="H48" s="155"/>
      <c r="I48" s="128"/>
      <c r="J48" s="128"/>
      <c r="K48" s="128"/>
      <c r="L48" s="128"/>
    </row>
    <row r="49" spans="2:12" ht="12.75">
      <c r="B49" s="155"/>
      <c r="C49" s="155"/>
      <c r="D49" s="155"/>
      <c r="E49" s="155"/>
      <c r="F49" s="155"/>
      <c r="G49" s="155"/>
      <c r="H49" s="155"/>
      <c r="I49" s="128"/>
      <c r="J49" s="128"/>
      <c r="K49" s="128"/>
      <c r="L49" s="128"/>
    </row>
    <row r="50" spans="2:12" ht="12.75">
      <c r="B50" s="155"/>
      <c r="C50" s="155"/>
      <c r="D50" s="155"/>
      <c r="E50" s="155"/>
      <c r="F50" s="155"/>
      <c r="G50" s="155"/>
      <c r="H50" s="155"/>
      <c r="I50" s="128"/>
      <c r="J50" s="128"/>
      <c r="K50" s="128"/>
      <c r="L50" s="128"/>
    </row>
    <row r="51" spans="2:12" ht="12.75">
      <c r="B51" s="155"/>
      <c r="C51" s="155"/>
      <c r="D51" s="155"/>
      <c r="E51" s="155"/>
      <c r="F51" s="155"/>
      <c r="G51" s="155"/>
      <c r="H51" s="155"/>
      <c r="I51" s="128"/>
      <c r="J51" s="128"/>
      <c r="K51" s="128"/>
      <c r="L51" s="128"/>
    </row>
    <row r="52" spans="2:12" ht="12.75">
      <c r="B52" s="155"/>
      <c r="C52" s="155"/>
      <c r="D52" s="155"/>
      <c r="E52" s="155"/>
      <c r="F52" s="155"/>
      <c r="G52" s="155"/>
      <c r="H52" s="155"/>
      <c r="I52" s="128"/>
      <c r="J52" s="128"/>
      <c r="K52" s="128"/>
      <c r="L52" s="128"/>
    </row>
    <row r="53" spans="2:12" ht="12.75">
      <c r="B53" s="155"/>
      <c r="C53" s="155"/>
      <c r="D53" s="155"/>
      <c r="E53" s="155"/>
      <c r="F53" s="155"/>
      <c r="G53" s="155"/>
      <c r="H53" s="155"/>
      <c r="I53" s="128"/>
      <c r="J53" s="128"/>
      <c r="K53" s="128"/>
      <c r="L53" s="128"/>
    </row>
    <row r="54" spans="2:12" ht="12.75">
      <c r="B54" s="155"/>
      <c r="C54" s="155"/>
      <c r="D54" s="155"/>
      <c r="E54" s="155"/>
      <c r="F54" s="155"/>
      <c r="G54" s="155"/>
      <c r="H54" s="155"/>
      <c r="I54" s="128"/>
      <c r="J54" s="128"/>
      <c r="K54" s="128"/>
      <c r="L54" s="128"/>
    </row>
    <row r="55" spans="2:12" ht="12.75">
      <c r="B55" s="155"/>
      <c r="C55" s="155"/>
      <c r="D55" s="155"/>
      <c r="E55" s="155"/>
      <c r="F55" s="155"/>
      <c r="G55" s="155"/>
      <c r="H55" s="155"/>
      <c r="I55" s="128"/>
      <c r="J55" s="128"/>
      <c r="K55" s="128"/>
      <c r="L55" s="128"/>
    </row>
    <row r="56" spans="2:12" ht="12.75">
      <c r="B56" s="155"/>
      <c r="C56" s="155"/>
      <c r="D56" s="155"/>
      <c r="E56" s="155"/>
      <c r="F56" s="155"/>
      <c r="G56" s="155"/>
      <c r="H56" s="155"/>
      <c r="I56" s="128"/>
      <c r="J56" s="128"/>
      <c r="K56" s="128"/>
      <c r="L56" s="128"/>
    </row>
    <row r="57" spans="2:12" ht="12.75">
      <c r="B57" s="155"/>
      <c r="C57" s="155"/>
      <c r="D57" s="155"/>
      <c r="E57" s="155"/>
      <c r="F57" s="155"/>
      <c r="G57" s="155"/>
      <c r="H57" s="155"/>
      <c r="I57" s="128"/>
      <c r="J57" s="128"/>
      <c r="K57" s="128"/>
      <c r="L57" s="128"/>
    </row>
    <row r="58" spans="2:24" ht="12.75">
      <c r="B58" s="155"/>
      <c r="C58" s="155"/>
      <c r="D58" s="155"/>
      <c r="E58" s="155"/>
      <c r="F58" s="155"/>
      <c r="G58" s="155"/>
      <c r="H58" s="155"/>
      <c r="I58" s="128"/>
      <c r="J58" s="128"/>
      <c r="K58" s="128"/>
      <c r="L58" s="128"/>
      <c r="R58" s="154"/>
      <c r="S58" s="154"/>
      <c r="T58" s="154"/>
      <c r="U58" s="154"/>
      <c r="V58" s="154"/>
      <c r="W58" s="154"/>
      <c r="X58" s="154"/>
    </row>
    <row r="59" spans="2:24" ht="12.75">
      <c r="B59" s="155"/>
      <c r="C59" s="155"/>
      <c r="D59" s="155"/>
      <c r="E59" s="155"/>
      <c r="F59" s="155"/>
      <c r="G59" s="155"/>
      <c r="H59" s="155"/>
      <c r="I59" s="128"/>
      <c r="J59" s="128"/>
      <c r="K59" s="128"/>
      <c r="L59" s="128"/>
      <c r="R59" s="154"/>
      <c r="S59" s="154"/>
      <c r="T59" s="154"/>
      <c r="U59" s="154"/>
      <c r="V59" s="154"/>
      <c r="W59" s="154"/>
      <c r="X59" s="154"/>
    </row>
    <row r="60" spans="2:24" ht="12.75">
      <c r="B60" s="155"/>
      <c r="C60" s="155"/>
      <c r="D60" s="155"/>
      <c r="E60" s="155"/>
      <c r="F60" s="155"/>
      <c r="G60" s="155"/>
      <c r="H60" s="155"/>
      <c r="I60" s="128"/>
      <c r="J60" s="128"/>
      <c r="K60" s="128"/>
      <c r="L60" s="128"/>
      <c r="R60" s="154"/>
      <c r="S60" s="154"/>
      <c r="T60" s="154"/>
      <c r="U60" s="154"/>
      <c r="V60" s="154"/>
      <c r="W60" s="154"/>
      <c r="X60" s="154"/>
    </row>
    <row r="61" spans="2:17" s="154" customFormat="1" ht="12.75">
      <c r="B61" s="155"/>
      <c r="C61" s="155"/>
      <c r="D61" s="155"/>
      <c r="E61" s="155"/>
      <c r="F61" s="155"/>
      <c r="G61" s="155"/>
      <c r="H61" s="155"/>
      <c r="J61" s="128"/>
      <c r="K61" s="128"/>
      <c r="L61" s="128"/>
      <c r="M61" s="117"/>
      <c r="N61" s="117"/>
      <c r="O61" s="117"/>
      <c r="P61" s="117"/>
      <c r="Q61" s="117"/>
    </row>
    <row r="62" spans="2:8" s="154" customFormat="1" ht="12.75" customHeight="1">
      <c r="B62" s="155"/>
      <c r="C62" s="155"/>
      <c r="D62" s="155"/>
      <c r="E62" s="155"/>
      <c r="F62" s="155"/>
      <c r="G62" s="155"/>
      <c r="H62" s="155"/>
    </row>
    <row r="63" spans="2:8" s="154" customFormat="1" ht="12.75">
      <c r="B63" s="155"/>
      <c r="C63" s="155"/>
      <c r="D63" s="155"/>
      <c r="E63" s="155"/>
      <c r="F63" s="155"/>
      <c r="G63" s="155"/>
      <c r="H63" s="155"/>
    </row>
    <row r="64" spans="2:8" s="154" customFormat="1" ht="12.75">
      <c r="B64" s="155"/>
      <c r="C64" s="155"/>
      <c r="D64" s="155"/>
      <c r="E64" s="155"/>
      <c r="F64" s="155"/>
      <c r="G64" s="155"/>
      <c r="H64" s="155"/>
    </row>
    <row r="65" spans="2:8" s="154" customFormat="1" ht="12.75">
      <c r="B65" s="155"/>
      <c r="C65" s="155"/>
      <c r="D65" s="155"/>
      <c r="E65" s="155"/>
      <c r="F65" s="155"/>
      <c r="G65" s="155"/>
      <c r="H65" s="155"/>
    </row>
    <row r="66" spans="2:8" s="154" customFormat="1" ht="12.75">
      <c r="B66" s="155"/>
      <c r="C66" s="155"/>
      <c r="D66" s="155"/>
      <c r="E66" s="155"/>
      <c r="F66" s="155"/>
      <c r="G66" s="155"/>
      <c r="H66" s="155"/>
    </row>
    <row r="67" spans="2:8" s="154" customFormat="1" ht="12.75">
      <c r="B67" s="155"/>
      <c r="C67" s="155"/>
      <c r="D67" s="155"/>
      <c r="E67" s="155"/>
      <c r="F67" s="155"/>
      <c r="G67" s="155"/>
      <c r="H67" s="155"/>
    </row>
    <row r="68" spans="2:24" s="154" customFormat="1" ht="12.75">
      <c r="B68" s="155"/>
      <c r="C68" s="155"/>
      <c r="D68" s="155"/>
      <c r="E68" s="155"/>
      <c r="F68" s="155"/>
      <c r="G68" s="155"/>
      <c r="H68" s="155"/>
      <c r="R68" s="117"/>
      <c r="S68" s="117"/>
      <c r="T68" s="117"/>
      <c r="U68" s="117"/>
      <c r="V68" s="117"/>
      <c r="W68" s="117"/>
      <c r="X68" s="117"/>
    </row>
    <row r="69" spans="2:24" s="154" customFormat="1" ht="12.75">
      <c r="B69" s="155"/>
      <c r="C69" s="155"/>
      <c r="D69" s="155"/>
      <c r="E69" s="155"/>
      <c r="F69" s="155"/>
      <c r="G69" s="155"/>
      <c r="H69" s="155"/>
      <c r="R69" s="117"/>
      <c r="S69" s="117"/>
      <c r="T69" s="117"/>
      <c r="U69" s="117"/>
      <c r="V69" s="117"/>
      <c r="W69" s="117"/>
      <c r="X69" s="117"/>
    </row>
    <row r="70" spans="2:24" s="154" customFormat="1" ht="12.75">
      <c r="B70" s="155"/>
      <c r="C70" s="155"/>
      <c r="D70" s="155"/>
      <c r="E70" s="155"/>
      <c r="F70" s="155"/>
      <c r="G70" s="155"/>
      <c r="H70" s="155"/>
      <c r="R70" s="117"/>
      <c r="S70" s="117"/>
      <c r="T70" s="117"/>
      <c r="U70" s="117"/>
      <c r="V70" s="117"/>
      <c r="W70" s="117"/>
      <c r="X70" s="117"/>
    </row>
    <row r="71" spans="2:17" ht="12.75">
      <c r="B71" s="155"/>
      <c r="C71" s="155"/>
      <c r="D71" s="155"/>
      <c r="E71" s="155"/>
      <c r="F71" s="155"/>
      <c r="G71" s="155"/>
      <c r="H71" s="155"/>
      <c r="I71" s="128"/>
      <c r="J71" s="154"/>
      <c r="K71" s="154"/>
      <c r="L71" s="154"/>
      <c r="M71" s="154"/>
      <c r="N71" s="154"/>
      <c r="O71" s="154"/>
      <c r="P71" s="154"/>
      <c r="Q71" s="154"/>
    </row>
    <row r="72" spans="2:12" ht="12.75">
      <c r="B72" s="155"/>
      <c r="C72" s="155"/>
      <c r="D72" s="155"/>
      <c r="E72" s="155"/>
      <c r="F72" s="155"/>
      <c r="G72" s="155"/>
      <c r="H72" s="155"/>
      <c r="I72" s="128"/>
      <c r="J72" s="128"/>
      <c r="K72" s="128"/>
      <c r="L72" s="128"/>
    </row>
    <row r="73" spans="2:12" ht="12.75">
      <c r="B73" s="155"/>
      <c r="C73" s="155"/>
      <c r="D73" s="155"/>
      <c r="E73" s="155"/>
      <c r="F73" s="155"/>
      <c r="G73" s="155"/>
      <c r="H73" s="155"/>
      <c r="I73" s="128"/>
      <c r="J73" s="128"/>
      <c r="K73" s="128"/>
      <c r="L73" s="128"/>
    </row>
    <row r="74" spans="2:12" ht="12.75">
      <c r="B74" s="155"/>
      <c r="C74" s="155"/>
      <c r="D74" s="155"/>
      <c r="E74" s="155"/>
      <c r="F74" s="155"/>
      <c r="G74" s="155"/>
      <c r="H74" s="155"/>
      <c r="I74" s="128"/>
      <c r="J74" s="128"/>
      <c r="K74" s="128"/>
      <c r="L74" s="128"/>
    </row>
    <row r="75" spans="2:12" ht="12.75">
      <c r="B75" s="155"/>
      <c r="C75" s="155"/>
      <c r="D75" s="155"/>
      <c r="E75" s="155"/>
      <c r="F75" s="155"/>
      <c r="G75" s="155"/>
      <c r="H75" s="155"/>
      <c r="I75" s="128"/>
      <c r="J75" s="128"/>
      <c r="K75" s="128"/>
      <c r="L75" s="128"/>
    </row>
    <row r="76" spans="2:12" ht="12.75">
      <c r="B76" s="155"/>
      <c r="C76" s="155"/>
      <c r="D76" s="155"/>
      <c r="E76" s="155"/>
      <c r="F76" s="155"/>
      <c r="G76" s="155"/>
      <c r="H76" s="155"/>
      <c r="I76" s="128"/>
      <c r="J76" s="128"/>
      <c r="K76" s="128"/>
      <c r="L76" s="128"/>
    </row>
    <row r="77" spans="2:12" ht="12.75">
      <c r="B77" s="155"/>
      <c r="C77" s="155"/>
      <c r="D77" s="155"/>
      <c r="E77" s="155"/>
      <c r="F77" s="155"/>
      <c r="G77" s="155"/>
      <c r="H77" s="155"/>
      <c r="I77" s="128"/>
      <c r="J77" s="128"/>
      <c r="K77" s="128"/>
      <c r="L77" s="128"/>
    </row>
    <row r="78" spans="2:12" ht="12.75">
      <c r="B78" s="155"/>
      <c r="C78" s="155"/>
      <c r="D78" s="155"/>
      <c r="E78" s="155"/>
      <c r="F78" s="155"/>
      <c r="G78" s="155"/>
      <c r="H78" s="155"/>
      <c r="I78" s="128"/>
      <c r="J78" s="128"/>
      <c r="K78" s="128"/>
      <c r="L78" s="128"/>
    </row>
    <row r="79" spans="2:12" ht="12.75">
      <c r="B79" s="155"/>
      <c r="C79" s="155"/>
      <c r="D79" s="155"/>
      <c r="E79" s="155"/>
      <c r="F79" s="155"/>
      <c r="G79" s="155"/>
      <c r="H79" s="155"/>
      <c r="I79" s="128"/>
      <c r="J79" s="128"/>
      <c r="K79" s="128"/>
      <c r="L79" s="128"/>
    </row>
    <row r="80" spans="2:12" ht="12.75">
      <c r="B80" s="155"/>
      <c r="C80" s="155"/>
      <c r="D80" s="155"/>
      <c r="E80" s="155"/>
      <c r="F80" s="155"/>
      <c r="G80" s="155"/>
      <c r="H80" s="155"/>
      <c r="I80" s="128"/>
      <c r="J80" s="128"/>
      <c r="K80" s="128"/>
      <c r="L80" s="128"/>
    </row>
    <row r="81" spans="2:12" ht="12.75">
      <c r="B81" s="155"/>
      <c r="C81" s="155"/>
      <c r="D81" s="155"/>
      <c r="E81" s="155"/>
      <c r="F81" s="155"/>
      <c r="G81" s="155"/>
      <c r="H81" s="155"/>
      <c r="I81" s="128"/>
      <c r="J81" s="128"/>
      <c r="K81" s="128"/>
      <c r="L81" s="128"/>
    </row>
    <row r="82" spans="2:12" ht="12.75">
      <c r="B82" s="155"/>
      <c r="C82" s="155"/>
      <c r="D82" s="155"/>
      <c r="E82" s="155"/>
      <c r="F82" s="155"/>
      <c r="G82" s="155"/>
      <c r="H82" s="155"/>
      <c r="I82" s="128"/>
      <c r="J82" s="128"/>
      <c r="K82" s="128"/>
      <c r="L82" s="128"/>
    </row>
    <row r="83" spans="2:12" ht="12.75">
      <c r="B83" s="155"/>
      <c r="C83" s="155"/>
      <c r="D83" s="155"/>
      <c r="E83" s="155"/>
      <c r="F83" s="155"/>
      <c r="G83" s="155"/>
      <c r="H83" s="155"/>
      <c r="I83" s="128"/>
      <c r="J83" s="128"/>
      <c r="K83" s="128"/>
      <c r="L83" s="128"/>
    </row>
    <row r="84" spans="2:12" ht="12.75">
      <c r="B84" s="155"/>
      <c r="C84" s="155"/>
      <c r="D84" s="155"/>
      <c r="E84" s="155"/>
      <c r="F84" s="155"/>
      <c r="G84" s="155"/>
      <c r="H84" s="155"/>
      <c r="I84" s="128"/>
      <c r="J84" s="128"/>
      <c r="K84" s="128"/>
      <c r="L84" s="128"/>
    </row>
    <row r="85" spans="2:12" ht="12.75">
      <c r="B85" s="155"/>
      <c r="C85" s="155"/>
      <c r="D85" s="155"/>
      <c r="E85" s="155"/>
      <c r="F85" s="155"/>
      <c r="G85" s="155"/>
      <c r="H85" s="155"/>
      <c r="I85" s="128"/>
      <c r="J85" s="128"/>
      <c r="K85" s="128"/>
      <c r="L85" s="128"/>
    </row>
    <row r="86" spans="2:12" ht="12.75">
      <c r="B86" s="155"/>
      <c r="C86" s="155"/>
      <c r="D86" s="155"/>
      <c r="E86" s="155"/>
      <c r="F86" s="155"/>
      <c r="G86" s="155"/>
      <c r="H86" s="155"/>
      <c r="I86" s="128"/>
      <c r="J86" s="128"/>
      <c r="K86" s="128"/>
      <c r="L86" s="128"/>
    </row>
    <row r="87" spans="2:12" ht="12.75">
      <c r="B87" s="155"/>
      <c r="C87" s="155"/>
      <c r="D87" s="155"/>
      <c r="E87" s="155"/>
      <c r="F87" s="155"/>
      <c r="G87" s="155"/>
      <c r="H87" s="155"/>
      <c r="I87" s="128"/>
      <c r="J87" s="128"/>
      <c r="K87" s="128"/>
      <c r="L87" s="128"/>
    </row>
    <row r="88" spans="2:12" ht="12.75">
      <c r="B88" s="155"/>
      <c r="C88" s="155"/>
      <c r="D88" s="155"/>
      <c r="E88" s="155"/>
      <c r="F88" s="155"/>
      <c r="G88" s="155"/>
      <c r="H88" s="155"/>
      <c r="I88" s="128"/>
      <c r="J88" s="128"/>
      <c r="K88" s="128"/>
      <c r="L88" s="128"/>
    </row>
    <row r="89" spans="2:12" ht="12.75">
      <c r="B89" s="155"/>
      <c r="C89" s="155"/>
      <c r="D89" s="155"/>
      <c r="E89" s="155"/>
      <c r="F89" s="155"/>
      <c r="G89" s="155"/>
      <c r="H89" s="155"/>
      <c r="I89" s="128"/>
      <c r="J89" s="128"/>
      <c r="K89" s="128"/>
      <c r="L89" s="128"/>
    </row>
    <row r="90" spans="2:12" ht="12.75">
      <c r="B90" s="155"/>
      <c r="C90" s="155"/>
      <c r="D90" s="155"/>
      <c r="E90" s="155"/>
      <c r="F90" s="155"/>
      <c r="G90" s="155"/>
      <c r="H90" s="155"/>
      <c r="I90" s="128"/>
      <c r="J90" s="128"/>
      <c r="K90" s="128"/>
      <c r="L90" s="128"/>
    </row>
    <row r="91" spans="2:12" ht="12.75">
      <c r="B91" s="155"/>
      <c r="C91" s="155"/>
      <c r="D91" s="155"/>
      <c r="E91" s="155"/>
      <c r="F91" s="155"/>
      <c r="G91" s="155"/>
      <c r="H91" s="155"/>
      <c r="I91" s="128"/>
      <c r="J91" s="128"/>
      <c r="K91" s="128"/>
      <c r="L91" s="128"/>
    </row>
    <row r="92" spans="2:12" ht="12.75">
      <c r="B92" s="155"/>
      <c r="C92" s="155"/>
      <c r="D92" s="155"/>
      <c r="E92" s="155"/>
      <c r="F92" s="155"/>
      <c r="G92" s="155"/>
      <c r="H92" s="155"/>
      <c r="I92" s="128"/>
      <c r="J92" s="128"/>
      <c r="K92" s="128"/>
      <c r="L92" s="128"/>
    </row>
    <row r="93" spans="2:12" ht="12.75">
      <c r="B93" s="155"/>
      <c r="C93" s="155"/>
      <c r="D93" s="155"/>
      <c r="E93" s="155"/>
      <c r="F93" s="155"/>
      <c r="G93" s="155"/>
      <c r="H93" s="155"/>
      <c r="I93" s="128"/>
      <c r="J93" s="128"/>
      <c r="K93" s="128"/>
      <c r="L93" s="128"/>
    </row>
    <row r="94" spans="2:12" ht="12.75">
      <c r="B94" s="155"/>
      <c r="C94" s="155"/>
      <c r="D94" s="155"/>
      <c r="E94" s="155"/>
      <c r="F94" s="155"/>
      <c r="G94" s="155"/>
      <c r="H94" s="155"/>
      <c r="I94" s="128"/>
      <c r="J94" s="128"/>
      <c r="K94" s="128"/>
      <c r="L94" s="128"/>
    </row>
    <row r="95" spans="2:12" ht="12.75">
      <c r="B95" s="155"/>
      <c r="C95" s="155"/>
      <c r="D95" s="155"/>
      <c r="E95" s="155"/>
      <c r="F95" s="155"/>
      <c r="G95" s="155"/>
      <c r="H95" s="155"/>
      <c r="I95" s="128"/>
      <c r="J95" s="128"/>
      <c r="K95" s="128"/>
      <c r="L95" s="128"/>
    </row>
    <row r="96" spans="2:12" ht="12.75">
      <c r="B96" s="155"/>
      <c r="C96" s="155"/>
      <c r="D96" s="155"/>
      <c r="E96" s="155"/>
      <c r="F96" s="155"/>
      <c r="G96" s="155"/>
      <c r="H96" s="155"/>
      <c r="I96" s="128"/>
      <c r="J96" s="128"/>
      <c r="K96" s="128"/>
      <c r="L96" s="128"/>
    </row>
    <row r="97" spans="2:12" ht="12.75">
      <c r="B97" s="155"/>
      <c r="C97" s="155"/>
      <c r="D97" s="155"/>
      <c r="E97" s="155"/>
      <c r="F97" s="155"/>
      <c r="G97" s="155"/>
      <c r="H97" s="155"/>
      <c r="I97" s="128"/>
      <c r="J97" s="128"/>
      <c r="K97" s="128"/>
      <c r="L97" s="128"/>
    </row>
    <row r="98" spans="2:12" ht="12.75">
      <c r="B98" s="155"/>
      <c r="C98" s="155"/>
      <c r="D98" s="155"/>
      <c r="E98" s="155"/>
      <c r="F98" s="155"/>
      <c r="G98" s="155"/>
      <c r="H98" s="155"/>
      <c r="I98" s="128"/>
      <c r="J98" s="128"/>
      <c r="K98" s="128"/>
      <c r="L98" s="128"/>
    </row>
    <row r="99" spans="2:12" ht="12.75">
      <c r="B99" s="155"/>
      <c r="C99" s="155"/>
      <c r="D99" s="155"/>
      <c r="E99" s="155"/>
      <c r="F99" s="155"/>
      <c r="G99" s="155"/>
      <c r="H99" s="155"/>
      <c r="I99" s="128"/>
      <c r="J99" s="128"/>
      <c r="K99" s="128"/>
      <c r="L99" s="128"/>
    </row>
    <row r="100" spans="2:12" ht="12.75">
      <c r="B100" s="155"/>
      <c r="C100" s="155"/>
      <c r="D100" s="155"/>
      <c r="E100" s="155"/>
      <c r="F100" s="155"/>
      <c r="G100" s="155"/>
      <c r="H100" s="155"/>
      <c r="I100" s="128"/>
      <c r="J100" s="128"/>
      <c r="K100" s="128"/>
      <c r="L100" s="128"/>
    </row>
    <row r="101" spans="2:12" ht="12.75">
      <c r="B101" s="155"/>
      <c r="C101" s="155"/>
      <c r="D101" s="155"/>
      <c r="E101" s="155"/>
      <c r="F101" s="155"/>
      <c r="G101" s="155"/>
      <c r="H101" s="155"/>
      <c r="I101" s="128"/>
      <c r="J101" s="128"/>
      <c r="K101" s="128"/>
      <c r="L101" s="128"/>
    </row>
    <row r="102" spans="2:12" ht="12.75">
      <c r="B102" s="155"/>
      <c r="C102" s="155"/>
      <c r="D102" s="155"/>
      <c r="E102" s="155"/>
      <c r="F102" s="155"/>
      <c r="G102" s="155"/>
      <c r="H102" s="155"/>
      <c r="I102" s="128"/>
      <c r="J102" s="128"/>
      <c r="K102" s="128"/>
      <c r="L102" s="128"/>
    </row>
    <row r="103" spans="2:12" ht="12.75">
      <c r="B103" s="155"/>
      <c r="C103" s="155"/>
      <c r="D103" s="155"/>
      <c r="E103" s="155"/>
      <c r="F103" s="155"/>
      <c r="G103" s="155"/>
      <c r="H103" s="155"/>
      <c r="I103" s="128"/>
      <c r="J103" s="128"/>
      <c r="K103" s="128"/>
      <c r="L103" s="128"/>
    </row>
    <row r="104" spans="2:12" ht="12.75">
      <c r="B104" s="155"/>
      <c r="C104" s="155"/>
      <c r="D104" s="155"/>
      <c r="E104" s="155"/>
      <c r="F104" s="155"/>
      <c r="G104" s="155"/>
      <c r="H104" s="155"/>
      <c r="I104" s="128"/>
      <c r="J104" s="128"/>
      <c r="K104" s="128"/>
      <c r="L104" s="128"/>
    </row>
    <row r="105" spans="2:12" ht="12.75">
      <c r="B105" s="153"/>
      <c r="C105" s="153"/>
      <c r="D105" s="128"/>
      <c r="E105" s="128"/>
      <c r="F105" s="128"/>
      <c r="G105" s="128"/>
      <c r="H105" s="153"/>
      <c r="I105" s="128"/>
      <c r="J105" s="128"/>
      <c r="K105" s="128"/>
      <c r="L105" s="128"/>
    </row>
    <row r="106" spans="2:12" ht="12.75">
      <c r="B106" s="153"/>
      <c r="C106" s="153"/>
      <c r="D106" s="128"/>
      <c r="E106" s="128"/>
      <c r="F106" s="128"/>
      <c r="G106" s="128"/>
      <c r="H106" s="153"/>
      <c r="I106" s="128"/>
      <c r="J106" s="128"/>
      <c r="K106" s="128"/>
      <c r="L106" s="128"/>
    </row>
    <row r="107" spans="2:12" ht="12.75">
      <c r="B107" s="153"/>
      <c r="C107" s="153"/>
      <c r="D107" s="128"/>
      <c r="E107" s="128"/>
      <c r="F107" s="128"/>
      <c r="G107" s="128"/>
      <c r="H107" s="153"/>
      <c r="I107" s="128"/>
      <c r="J107" s="128"/>
      <c r="K107" s="128"/>
      <c r="L107" s="128"/>
    </row>
    <row r="108" spans="2:12" ht="12.75">
      <c r="B108" s="153"/>
      <c r="C108" s="153"/>
      <c r="D108" s="128"/>
      <c r="E108" s="128"/>
      <c r="F108" s="128"/>
      <c r="G108" s="128"/>
      <c r="H108" s="153"/>
      <c r="I108" s="128"/>
      <c r="J108" s="128"/>
      <c r="K108" s="128"/>
      <c r="L108" s="128"/>
    </row>
    <row r="109" spans="2:12" ht="12.75">
      <c r="B109" s="153"/>
      <c r="C109" s="153"/>
      <c r="D109" s="128"/>
      <c r="E109" s="128"/>
      <c r="F109" s="128"/>
      <c r="G109" s="128"/>
      <c r="H109" s="153"/>
      <c r="I109" s="128"/>
      <c r="J109" s="128"/>
      <c r="K109" s="128"/>
      <c r="L109" s="128"/>
    </row>
    <row r="110" spans="2:12" ht="12.75">
      <c r="B110" s="153"/>
      <c r="C110" s="153"/>
      <c r="D110" s="128"/>
      <c r="E110" s="128"/>
      <c r="F110" s="128"/>
      <c r="G110" s="128"/>
      <c r="H110" s="153"/>
      <c r="I110" s="128"/>
      <c r="J110" s="128"/>
      <c r="K110" s="128"/>
      <c r="L110" s="128"/>
    </row>
    <row r="111" spans="2:12" ht="12.75">
      <c r="B111" s="153"/>
      <c r="C111" s="153"/>
      <c r="D111" s="128"/>
      <c r="E111" s="128"/>
      <c r="F111" s="128"/>
      <c r="G111" s="128"/>
      <c r="H111" s="153"/>
      <c r="I111" s="128"/>
      <c r="J111" s="128"/>
      <c r="K111" s="128"/>
      <c r="L111" s="128"/>
    </row>
    <row r="112" spans="2:12" ht="12.75">
      <c r="B112" s="153"/>
      <c r="C112" s="153"/>
      <c r="D112" s="128"/>
      <c r="E112" s="128"/>
      <c r="F112" s="128"/>
      <c r="G112" s="128"/>
      <c r="H112" s="153"/>
      <c r="I112" s="128"/>
      <c r="J112" s="128"/>
      <c r="K112" s="128"/>
      <c r="L112" s="128"/>
    </row>
    <row r="113" spans="2:12" ht="12.75">
      <c r="B113" s="153"/>
      <c r="C113" s="153"/>
      <c r="D113" s="128"/>
      <c r="E113" s="128"/>
      <c r="F113" s="128"/>
      <c r="G113" s="128"/>
      <c r="H113" s="153"/>
      <c r="I113" s="128"/>
      <c r="J113" s="128"/>
      <c r="K113" s="128"/>
      <c r="L113" s="128"/>
    </row>
    <row r="114" spans="2:12" ht="12.75">
      <c r="B114" s="153"/>
      <c r="C114" s="153"/>
      <c r="D114" s="128"/>
      <c r="E114" s="128"/>
      <c r="F114" s="128"/>
      <c r="G114" s="128"/>
      <c r="H114" s="153"/>
      <c r="I114" s="128"/>
      <c r="J114" s="128"/>
      <c r="K114" s="128"/>
      <c r="L114" s="128"/>
    </row>
    <row r="115" spans="2:12" ht="12.75">
      <c r="B115" s="153"/>
      <c r="C115" s="153"/>
      <c r="D115" s="128"/>
      <c r="E115" s="128"/>
      <c r="F115" s="128"/>
      <c r="G115" s="128"/>
      <c r="H115" s="153"/>
      <c r="I115" s="128"/>
      <c r="J115" s="128"/>
      <c r="K115" s="128"/>
      <c r="L115" s="128"/>
    </row>
    <row r="116" spans="2:12" ht="12.75">
      <c r="B116" s="153"/>
      <c r="C116" s="153"/>
      <c r="D116" s="128"/>
      <c r="E116" s="128"/>
      <c r="F116" s="128"/>
      <c r="G116" s="128"/>
      <c r="H116" s="153"/>
      <c r="I116" s="128"/>
      <c r="J116" s="128"/>
      <c r="K116" s="128"/>
      <c r="L116" s="128"/>
    </row>
    <row r="117" spans="2:12" ht="12.75">
      <c r="B117" s="153"/>
      <c r="C117" s="153"/>
      <c r="D117" s="128"/>
      <c r="E117" s="128"/>
      <c r="F117" s="128"/>
      <c r="G117" s="128"/>
      <c r="H117" s="153"/>
      <c r="I117" s="128"/>
      <c r="J117" s="128"/>
      <c r="K117" s="128"/>
      <c r="L117" s="128"/>
    </row>
    <row r="118" spans="2:12" ht="12.75">
      <c r="B118" s="153"/>
      <c r="C118" s="153"/>
      <c r="D118" s="128"/>
      <c r="E118" s="128"/>
      <c r="F118" s="128"/>
      <c r="G118" s="128"/>
      <c r="H118" s="153"/>
      <c r="I118" s="128"/>
      <c r="J118" s="128"/>
      <c r="K118" s="128"/>
      <c r="L118" s="128"/>
    </row>
    <row r="119" spans="2:12" ht="12.75">
      <c r="B119" s="153"/>
      <c r="C119" s="153"/>
      <c r="D119" s="128"/>
      <c r="E119" s="128"/>
      <c r="F119" s="128"/>
      <c r="G119" s="128"/>
      <c r="H119" s="153"/>
      <c r="I119" s="128"/>
      <c r="J119" s="128"/>
      <c r="K119" s="128"/>
      <c r="L119" s="128"/>
    </row>
    <row r="120" spans="2:12" ht="12.75">
      <c r="B120" s="153"/>
      <c r="C120" s="153"/>
      <c r="D120" s="128"/>
      <c r="E120" s="128"/>
      <c r="F120" s="128"/>
      <c r="G120" s="128"/>
      <c r="H120" s="153"/>
      <c r="I120" s="128"/>
      <c r="J120" s="128"/>
      <c r="K120" s="128"/>
      <c r="L120" s="128"/>
    </row>
    <row r="121" spans="2:12" ht="12.75">
      <c r="B121" s="153"/>
      <c r="C121" s="153"/>
      <c r="D121" s="128"/>
      <c r="E121" s="128"/>
      <c r="F121" s="128"/>
      <c r="G121" s="128"/>
      <c r="H121" s="153"/>
      <c r="I121" s="128"/>
      <c r="J121" s="128"/>
      <c r="K121" s="128"/>
      <c r="L121" s="128"/>
    </row>
    <row r="122" spans="2:12" ht="12.75">
      <c r="B122" s="153"/>
      <c r="C122" s="153"/>
      <c r="D122" s="128"/>
      <c r="E122" s="128"/>
      <c r="F122" s="128"/>
      <c r="G122" s="128"/>
      <c r="H122" s="153"/>
      <c r="I122" s="128"/>
      <c r="J122" s="128"/>
      <c r="K122" s="128"/>
      <c r="L122" s="128"/>
    </row>
    <row r="123" spans="2:12" ht="12.75">
      <c r="B123" s="153"/>
      <c r="C123" s="153"/>
      <c r="D123" s="128"/>
      <c r="E123" s="128"/>
      <c r="F123" s="128"/>
      <c r="G123" s="128"/>
      <c r="H123" s="153"/>
      <c r="I123" s="128"/>
      <c r="J123" s="128"/>
      <c r="K123" s="128"/>
      <c r="L123" s="128"/>
    </row>
    <row r="124" spans="2:12" ht="12.75">
      <c r="B124" s="153"/>
      <c r="C124" s="153"/>
      <c r="D124" s="128"/>
      <c r="E124" s="128"/>
      <c r="F124" s="128"/>
      <c r="G124" s="128"/>
      <c r="H124" s="153"/>
      <c r="I124" s="128"/>
      <c r="J124" s="128"/>
      <c r="K124" s="128"/>
      <c r="L124" s="128"/>
    </row>
    <row r="125" spans="2:12" ht="12.75">
      <c r="B125" s="153"/>
      <c r="C125" s="153"/>
      <c r="D125" s="128"/>
      <c r="E125" s="128"/>
      <c r="F125" s="128"/>
      <c r="G125" s="128"/>
      <c r="H125" s="153"/>
      <c r="I125" s="128"/>
      <c r="J125" s="128"/>
      <c r="K125" s="128"/>
      <c r="L125" s="128"/>
    </row>
    <row r="126" spans="2:12" ht="12.75">
      <c r="B126" s="153"/>
      <c r="C126" s="153"/>
      <c r="D126" s="128"/>
      <c r="E126" s="128"/>
      <c r="F126" s="128"/>
      <c r="G126" s="128"/>
      <c r="H126" s="153"/>
      <c r="I126" s="128"/>
      <c r="J126" s="128"/>
      <c r="K126" s="128"/>
      <c r="L126" s="128"/>
    </row>
    <row r="127" spans="2:12" ht="12.75">
      <c r="B127" s="153"/>
      <c r="C127" s="153"/>
      <c r="D127" s="128"/>
      <c r="E127" s="128"/>
      <c r="F127" s="128"/>
      <c r="G127" s="128"/>
      <c r="H127" s="153"/>
      <c r="I127" s="128"/>
      <c r="J127" s="128"/>
      <c r="K127" s="128"/>
      <c r="L127" s="128"/>
    </row>
    <row r="128" spans="2:12" ht="12.75">
      <c r="B128" s="153"/>
      <c r="C128" s="163"/>
      <c r="D128" s="128"/>
      <c r="E128" s="128"/>
      <c r="F128" s="128"/>
      <c r="G128" s="128"/>
      <c r="H128" s="153"/>
      <c r="I128" s="128"/>
      <c r="J128" s="128"/>
      <c r="K128" s="128"/>
      <c r="L128" s="128"/>
    </row>
    <row r="129" spans="2:12" ht="12.75">
      <c r="B129" s="153"/>
      <c r="C129" s="153"/>
      <c r="D129" s="128"/>
      <c r="E129" s="128"/>
      <c r="F129" s="128"/>
      <c r="G129" s="128"/>
      <c r="H129" s="153"/>
      <c r="I129" s="128"/>
      <c r="J129" s="128"/>
      <c r="K129" s="128"/>
      <c r="L129" s="128"/>
    </row>
    <row r="130" spans="2:12" ht="12.75">
      <c r="B130" s="153"/>
      <c r="C130" s="153"/>
      <c r="D130" s="128"/>
      <c r="E130" s="128"/>
      <c r="F130" s="128"/>
      <c r="G130" s="128"/>
      <c r="H130" s="153"/>
      <c r="I130" s="128"/>
      <c r="J130" s="128"/>
      <c r="K130" s="128"/>
      <c r="L130" s="128"/>
    </row>
    <row r="131" spans="2:12" ht="12.75">
      <c r="B131" s="153"/>
      <c r="C131" s="153"/>
      <c r="D131" s="128"/>
      <c r="E131" s="128"/>
      <c r="F131" s="128"/>
      <c r="G131" s="128"/>
      <c r="H131" s="153"/>
      <c r="I131" s="128"/>
      <c r="J131" s="128"/>
      <c r="K131" s="128"/>
      <c r="L131" s="128"/>
    </row>
    <row r="132" spans="2:12" ht="12.75">
      <c r="B132" s="153"/>
      <c r="C132" s="153"/>
      <c r="D132" s="128"/>
      <c r="E132" s="128"/>
      <c r="F132" s="128"/>
      <c r="G132" s="128"/>
      <c r="H132" s="153"/>
      <c r="I132" s="128"/>
      <c r="J132" s="128"/>
      <c r="K132" s="128"/>
      <c r="L132" s="128"/>
    </row>
    <row r="133" spans="2:12" ht="12.75">
      <c r="B133" s="153"/>
      <c r="C133" s="153"/>
      <c r="D133" s="128"/>
      <c r="E133" s="128"/>
      <c r="F133" s="128"/>
      <c r="G133" s="128"/>
      <c r="H133" s="153"/>
      <c r="I133" s="128"/>
      <c r="J133" s="128"/>
      <c r="K133" s="128"/>
      <c r="L133" s="128"/>
    </row>
    <row r="134" spans="2:12" ht="12.75">
      <c r="B134" s="153"/>
      <c r="C134" s="153"/>
      <c r="D134" s="128"/>
      <c r="E134" s="128"/>
      <c r="F134" s="128"/>
      <c r="G134" s="128"/>
      <c r="H134" s="153"/>
      <c r="I134" s="128"/>
      <c r="J134" s="128"/>
      <c r="K134" s="128"/>
      <c r="L134" s="128"/>
    </row>
    <row r="135" spans="2:12" ht="12.75">
      <c r="B135" s="153"/>
      <c r="C135" s="153"/>
      <c r="D135" s="128"/>
      <c r="E135" s="128"/>
      <c r="F135" s="128"/>
      <c r="G135" s="128"/>
      <c r="H135" s="153"/>
      <c r="I135" s="128"/>
      <c r="J135" s="128"/>
      <c r="K135" s="128"/>
      <c r="L135" s="128"/>
    </row>
    <row r="136" spans="2:12" ht="12.75">
      <c r="B136" s="153"/>
      <c r="C136" s="153"/>
      <c r="D136" s="128"/>
      <c r="E136" s="128"/>
      <c r="F136" s="128"/>
      <c r="G136" s="128"/>
      <c r="H136" s="153"/>
      <c r="I136" s="128"/>
      <c r="J136" s="128"/>
      <c r="K136" s="128"/>
      <c r="L136" s="128"/>
    </row>
    <row r="137" spans="2:12" ht="12.75">
      <c r="B137" s="153"/>
      <c r="C137" s="153"/>
      <c r="D137" s="128"/>
      <c r="E137" s="128"/>
      <c r="F137" s="128"/>
      <c r="G137" s="128"/>
      <c r="H137" s="153"/>
      <c r="I137" s="128"/>
      <c r="J137" s="128"/>
      <c r="K137" s="128"/>
      <c r="L137" s="128"/>
    </row>
    <row r="138" spans="2:12" ht="12.75">
      <c r="B138" s="153"/>
      <c r="C138" s="153"/>
      <c r="D138" s="128"/>
      <c r="E138" s="128"/>
      <c r="F138" s="128"/>
      <c r="G138" s="128"/>
      <c r="H138" s="153"/>
      <c r="I138" s="128"/>
      <c r="J138" s="128"/>
      <c r="K138" s="128"/>
      <c r="L138" s="128"/>
    </row>
    <row r="139" spans="2:12" ht="12.75">
      <c r="B139" s="153"/>
      <c r="C139" s="153"/>
      <c r="D139" s="128"/>
      <c r="E139" s="128"/>
      <c r="F139" s="128"/>
      <c r="G139" s="128"/>
      <c r="H139" s="153"/>
      <c r="I139" s="128"/>
      <c r="J139" s="128"/>
      <c r="K139" s="128"/>
      <c r="L139" s="128"/>
    </row>
    <row r="140" spans="2:12" ht="12.75">
      <c r="B140" s="153"/>
      <c r="C140" s="163"/>
      <c r="D140" s="128"/>
      <c r="E140" s="128"/>
      <c r="F140" s="128"/>
      <c r="G140" s="128"/>
      <c r="H140" s="153"/>
      <c r="I140" s="128"/>
      <c r="J140" s="128"/>
      <c r="K140" s="128"/>
      <c r="L140" s="128"/>
    </row>
    <row r="141" spans="2:12" ht="12.75">
      <c r="B141" s="153"/>
      <c r="C141" s="153"/>
      <c r="D141" s="128"/>
      <c r="E141" s="128"/>
      <c r="F141" s="128"/>
      <c r="G141" s="128"/>
      <c r="H141" s="153"/>
      <c r="I141" s="128"/>
      <c r="J141" s="128"/>
      <c r="K141" s="128"/>
      <c r="L141" s="128"/>
    </row>
    <row r="142" spans="2:12" ht="12.75">
      <c r="B142" s="153"/>
      <c r="C142" s="153"/>
      <c r="D142" s="128"/>
      <c r="E142" s="128"/>
      <c r="F142" s="128"/>
      <c r="G142" s="128"/>
      <c r="H142" s="153"/>
      <c r="I142" s="128"/>
      <c r="J142" s="128"/>
      <c r="K142" s="128"/>
      <c r="L142" s="128"/>
    </row>
    <row r="143" spans="2:12" ht="12.75">
      <c r="B143" s="153"/>
      <c r="C143" s="163"/>
      <c r="D143" s="128"/>
      <c r="E143" s="128"/>
      <c r="F143" s="128"/>
      <c r="G143" s="128"/>
      <c r="H143" s="153"/>
      <c r="I143" s="128"/>
      <c r="J143" s="128"/>
      <c r="K143" s="128"/>
      <c r="L143" s="128"/>
    </row>
    <row r="144" spans="2:12" ht="12.75">
      <c r="B144" s="153"/>
      <c r="C144" s="163"/>
      <c r="D144" s="128"/>
      <c r="E144" s="128"/>
      <c r="F144" s="128"/>
      <c r="G144" s="128"/>
      <c r="H144" s="153"/>
      <c r="I144" s="128"/>
      <c r="J144" s="128"/>
      <c r="K144" s="128"/>
      <c r="L144" s="128"/>
    </row>
    <row r="145" spans="2:12" ht="12.75">
      <c r="B145" s="153"/>
      <c r="C145" s="153"/>
      <c r="D145" s="128"/>
      <c r="E145" s="128"/>
      <c r="F145" s="128"/>
      <c r="G145" s="128"/>
      <c r="H145" s="153"/>
      <c r="I145" s="128"/>
      <c r="J145" s="128"/>
      <c r="K145" s="128"/>
      <c r="L145" s="128"/>
    </row>
    <row r="146" spans="2:12" ht="12.75">
      <c r="B146" s="153"/>
      <c r="C146" s="153"/>
      <c r="D146" s="128"/>
      <c r="E146" s="128"/>
      <c r="F146" s="128"/>
      <c r="G146" s="128"/>
      <c r="H146" s="153"/>
      <c r="I146" s="128"/>
      <c r="J146" s="128"/>
      <c r="K146" s="128"/>
      <c r="L146" s="128"/>
    </row>
    <row r="147" spans="2:12" ht="12.75">
      <c r="B147" s="153"/>
      <c r="C147" s="163"/>
      <c r="D147" s="128"/>
      <c r="E147" s="128"/>
      <c r="F147" s="128"/>
      <c r="G147" s="128"/>
      <c r="H147" s="153"/>
      <c r="I147" s="128"/>
      <c r="J147" s="128"/>
      <c r="K147" s="128"/>
      <c r="L147" s="128"/>
    </row>
    <row r="148" spans="2:12" ht="12.75">
      <c r="B148" s="153"/>
      <c r="C148" s="153"/>
      <c r="D148" s="128"/>
      <c r="E148" s="128"/>
      <c r="F148" s="128"/>
      <c r="G148" s="128"/>
      <c r="H148" s="153"/>
      <c r="I148" s="128"/>
      <c r="J148" s="128"/>
      <c r="K148" s="128"/>
      <c r="L148" s="128"/>
    </row>
    <row r="149" spans="2:12" ht="12.75">
      <c r="B149" s="153"/>
      <c r="C149" s="153"/>
      <c r="D149" s="128"/>
      <c r="E149" s="128"/>
      <c r="F149" s="128"/>
      <c r="G149" s="128"/>
      <c r="H149" s="153"/>
      <c r="I149" s="128"/>
      <c r="J149" s="128"/>
      <c r="K149" s="128"/>
      <c r="L149" s="128"/>
    </row>
    <row r="150" spans="2:12" ht="12.75">
      <c r="B150" s="153"/>
      <c r="C150" s="153"/>
      <c r="D150" s="128"/>
      <c r="E150" s="128"/>
      <c r="F150" s="128"/>
      <c r="G150" s="128"/>
      <c r="H150" s="153"/>
      <c r="I150" s="128"/>
      <c r="J150" s="128"/>
      <c r="K150" s="128"/>
      <c r="L150" s="128"/>
    </row>
    <row r="151" spans="2:12" ht="12.75">
      <c r="B151" s="153"/>
      <c r="C151" s="153"/>
      <c r="D151" s="128"/>
      <c r="E151" s="128"/>
      <c r="F151" s="128"/>
      <c r="G151" s="128"/>
      <c r="H151" s="153"/>
      <c r="I151" s="128"/>
      <c r="J151" s="128"/>
      <c r="K151" s="128"/>
      <c r="L151" s="128"/>
    </row>
    <row r="152" spans="2:12" ht="12.75">
      <c r="B152" s="153"/>
      <c r="C152" s="153"/>
      <c r="D152" s="128"/>
      <c r="E152" s="128"/>
      <c r="F152" s="128"/>
      <c r="G152" s="128"/>
      <c r="H152" s="153"/>
      <c r="I152" s="128"/>
      <c r="J152" s="128"/>
      <c r="K152" s="128"/>
      <c r="L152" s="128"/>
    </row>
    <row r="153" spans="2:12" ht="12.75">
      <c r="B153" s="153"/>
      <c r="C153" s="153"/>
      <c r="D153" s="128"/>
      <c r="E153" s="128"/>
      <c r="F153" s="128"/>
      <c r="G153" s="128"/>
      <c r="H153" s="153"/>
      <c r="I153" s="128"/>
      <c r="J153" s="128"/>
      <c r="K153" s="128"/>
      <c r="L153" s="128"/>
    </row>
    <row r="154" spans="2:12" ht="12.75">
      <c r="B154" s="153"/>
      <c r="C154" s="153"/>
      <c r="D154" s="128"/>
      <c r="E154" s="128"/>
      <c r="F154" s="128"/>
      <c r="G154" s="128"/>
      <c r="H154" s="153"/>
      <c r="I154" s="153"/>
      <c r="J154" s="128"/>
      <c r="K154" s="128"/>
      <c r="L154" s="128"/>
    </row>
    <row r="155" spans="2:12" ht="12.75">
      <c r="B155" s="153"/>
      <c r="C155" s="153"/>
      <c r="D155" s="128"/>
      <c r="E155" s="128"/>
      <c r="F155" s="128"/>
      <c r="G155" s="128"/>
      <c r="H155" s="153"/>
      <c r="I155" s="153"/>
      <c r="J155" s="153"/>
      <c r="K155" s="153"/>
      <c r="L155" s="153"/>
    </row>
    <row r="156" spans="2:12" ht="12.75">
      <c r="B156" s="153"/>
      <c r="C156" s="153"/>
      <c r="D156" s="128"/>
      <c r="E156" s="128"/>
      <c r="F156" s="128"/>
      <c r="G156" s="128"/>
      <c r="H156" s="153"/>
      <c r="I156" s="153"/>
      <c r="J156" s="153"/>
      <c r="K156" s="153"/>
      <c r="L156" s="153"/>
    </row>
    <row r="157" spans="2:12" ht="12.75">
      <c r="B157" s="153"/>
      <c r="C157" s="153"/>
      <c r="D157" s="128"/>
      <c r="E157" s="128"/>
      <c r="F157" s="128"/>
      <c r="G157" s="128"/>
      <c r="H157" s="153"/>
      <c r="I157" s="153"/>
      <c r="J157" s="153"/>
      <c r="K157" s="153"/>
      <c r="L157" s="153"/>
    </row>
    <row r="158" spans="2:12" ht="12.75">
      <c r="B158" s="153"/>
      <c r="C158" s="153"/>
      <c r="D158" s="128"/>
      <c r="E158" s="128"/>
      <c r="F158" s="128"/>
      <c r="G158" s="128"/>
      <c r="H158" s="153"/>
      <c r="I158" s="153"/>
      <c r="J158" s="153"/>
      <c r="K158" s="153"/>
      <c r="L158" s="153"/>
    </row>
    <row r="159" spans="2:12" ht="12.75">
      <c r="B159" s="153"/>
      <c r="C159" s="153"/>
      <c r="D159" s="128"/>
      <c r="E159" s="128"/>
      <c r="F159" s="128"/>
      <c r="G159" s="128"/>
      <c r="H159" s="153"/>
      <c r="I159" s="153"/>
      <c r="J159" s="153"/>
      <c r="K159" s="153"/>
      <c r="L159" s="153"/>
    </row>
    <row r="160" spans="2:12" ht="12.75">
      <c r="B160" s="153"/>
      <c r="C160" s="153"/>
      <c r="D160" s="128"/>
      <c r="E160" s="128"/>
      <c r="F160" s="128"/>
      <c r="G160" s="128"/>
      <c r="H160" s="153"/>
      <c r="I160" s="153"/>
      <c r="J160" s="153"/>
      <c r="K160" s="153"/>
      <c r="L160" s="153"/>
    </row>
    <row r="161" spans="2:12" ht="12.75">
      <c r="B161" s="153"/>
      <c r="C161" s="153"/>
      <c r="D161" s="128"/>
      <c r="E161" s="128"/>
      <c r="F161" s="128"/>
      <c r="G161" s="128"/>
      <c r="H161" s="153"/>
      <c r="I161" s="153"/>
      <c r="J161" s="153"/>
      <c r="K161" s="153"/>
      <c r="L161" s="153"/>
    </row>
    <row r="162" spans="2:12" ht="12.75">
      <c r="B162" s="153"/>
      <c r="C162" s="153"/>
      <c r="D162" s="128"/>
      <c r="E162" s="128"/>
      <c r="F162" s="128"/>
      <c r="G162" s="128"/>
      <c r="H162" s="153"/>
      <c r="I162" s="153"/>
      <c r="J162" s="153"/>
      <c r="K162" s="153"/>
      <c r="L162" s="153"/>
    </row>
    <row r="163" spans="2:12" ht="12.75">
      <c r="B163" s="153"/>
      <c r="C163" s="153"/>
      <c r="D163" s="128"/>
      <c r="E163" s="128"/>
      <c r="F163" s="128"/>
      <c r="G163" s="128"/>
      <c r="H163" s="153"/>
      <c r="I163" s="153"/>
      <c r="J163" s="153"/>
      <c r="K163" s="153"/>
      <c r="L163" s="153"/>
    </row>
    <row r="164" spans="2:12" ht="12.75">
      <c r="B164" s="153"/>
      <c r="C164" s="153"/>
      <c r="D164" s="128"/>
      <c r="E164" s="128"/>
      <c r="F164" s="128"/>
      <c r="G164" s="128"/>
      <c r="H164" s="153"/>
      <c r="I164" s="153"/>
      <c r="J164" s="153"/>
      <c r="K164" s="153"/>
      <c r="L164" s="153"/>
    </row>
    <row r="165" spans="2:12" ht="12.75">
      <c r="B165" s="153"/>
      <c r="C165" s="153"/>
      <c r="D165" s="128"/>
      <c r="E165" s="128"/>
      <c r="F165" s="128"/>
      <c r="G165" s="128"/>
      <c r="H165" s="153"/>
      <c r="I165" s="153"/>
      <c r="J165" s="153"/>
      <c r="K165" s="153"/>
      <c r="L165" s="153"/>
    </row>
    <row r="166" spans="2:12" ht="12.75">
      <c r="B166" s="153"/>
      <c r="C166" s="153"/>
      <c r="D166" s="128"/>
      <c r="E166" s="128"/>
      <c r="F166" s="128"/>
      <c r="G166" s="128"/>
      <c r="H166" s="153"/>
      <c r="I166" s="153"/>
      <c r="J166" s="153"/>
      <c r="K166" s="153"/>
      <c r="L166" s="153"/>
    </row>
    <row r="167" spans="2:12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</row>
    <row r="168" spans="2:12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</row>
    <row r="169" spans="2:12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</row>
    <row r="170" spans="2:12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</row>
    <row r="171" spans="2:12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</row>
    <row r="172" spans="2:12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</row>
    <row r="173" spans="2:12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</row>
    <row r="174" spans="2:12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</row>
    <row r="175" spans="2:12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</row>
    <row r="176" spans="2:12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</row>
    <row r="177" spans="2:12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</row>
    <row r="178" spans="2:12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</row>
    <row r="179" spans="2:12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</row>
    <row r="180" spans="2:12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</row>
    <row r="181" spans="2:12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</row>
    <row r="182" spans="2:12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</row>
    <row r="183" spans="2:12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</row>
    <row r="184" spans="2:12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</row>
    <row r="185" spans="2:12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</row>
    <row r="186" spans="2:12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</row>
    <row r="187" spans="2:12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</row>
    <row r="188" spans="2:12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</row>
    <row r="189" spans="2:12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</row>
    <row r="190" spans="2:12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</row>
    <row r="191" spans="2:12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</row>
    <row r="192" spans="2:12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</row>
    <row r="193" spans="2:12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</row>
    <row r="194" spans="2:12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</row>
    <row r="195" spans="2:12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</row>
    <row r="196" spans="2:12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</row>
    <row r="197" spans="2:12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</row>
    <row r="198" spans="2:12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</row>
    <row r="199" spans="2:12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</row>
    <row r="200" spans="2:12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</row>
    <row r="201" spans="2:12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</row>
    <row r="202" spans="2:12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</row>
    <row r="203" spans="2:12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</row>
    <row r="204" spans="2:12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</row>
    <row r="205" spans="2:12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</row>
    <row r="206" spans="2:12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</row>
    <row r="207" spans="2:12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</row>
    <row r="208" spans="2:12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</row>
    <row r="209" spans="2:12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</row>
    <row r="210" spans="2:12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</row>
    <row r="211" spans="2:12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</row>
    <row r="212" spans="2:12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</row>
    <row r="213" spans="2:12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</row>
    <row r="214" spans="2:12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</row>
    <row r="215" spans="2:12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</row>
    <row r="216" spans="2:12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</row>
    <row r="217" spans="2:12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</row>
    <row r="218" spans="2:12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</row>
    <row r="219" spans="2:12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</row>
    <row r="220" spans="2:12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</row>
    <row r="221" spans="2:12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</row>
    <row r="222" spans="2:12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</row>
    <row r="223" spans="2:12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</row>
    <row r="224" spans="2:12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</row>
    <row r="225" spans="2:12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</row>
    <row r="226" spans="2:12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</row>
    <row r="227" spans="2:12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</row>
    <row r="228" spans="2:12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</row>
    <row r="229" spans="2:12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</row>
    <row r="230" spans="2:12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</row>
    <row r="231" spans="2:12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</row>
    <row r="232" spans="2:12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</row>
    <row r="233" spans="2:12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</row>
    <row r="234" spans="2:12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</row>
    <row r="235" spans="2:12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</row>
    <row r="236" spans="2:12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</row>
    <row r="237" spans="2:12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</row>
    <row r="238" spans="2:12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</row>
    <row r="239" spans="2:12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</row>
    <row r="240" spans="2:12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</row>
    <row r="241" spans="2:12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</row>
    <row r="242" spans="2:12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</row>
    <row r="243" spans="2:12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</row>
    <row r="244" spans="2:12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</row>
    <row r="245" spans="2:12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</row>
    <row r="246" spans="2:12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</row>
    <row r="247" spans="2:12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</row>
    <row r="248" spans="2:12" ht="12.75"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</row>
    <row r="249" spans="2:12" ht="12.75"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</row>
    <row r="250" spans="2:12" ht="12.75"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</row>
    <row r="251" spans="2:12" ht="12.75"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</row>
    <row r="252" spans="2:12" ht="12.75"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</row>
    <row r="253" spans="2:12" ht="12.75"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</row>
    <row r="254" spans="2:12" ht="12.75"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</row>
    <row r="255" spans="2:12" ht="12.75">
      <c r="B255" s="153"/>
      <c r="C255" s="153"/>
      <c r="D255" s="153"/>
      <c r="E255" s="153"/>
      <c r="F255" s="153"/>
      <c r="G255" s="153"/>
      <c r="H255" s="153"/>
      <c r="J255" s="153"/>
      <c r="K255" s="153"/>
      <c r="L255" s="153"/>
    </row>
    <row r="256" spans="2:8" ht="12.75">
      <c r="B256" s="153"/>
      <c r="C256" s="153"/>
      <c r="D256" s="153"/>
      <c r="E256" s="153"/>
      <c r="F256" s="153"/>
      <c r="G256" s="153"/>
      <c r="H256" s="153"/>
    </row>
    <row r="257" spans="2:8" ht="12.75">
      <c r="B257" s="153"/>
      <c r="C257" s="153"/>
      <c r="D257" s="153"/>
      <c r="E257" s="153"/>
      <c r="F257" s="153"/>
      <c r="G257" s="153"/>
      <c r="H257" s="153"/>
    </row>
    <row r="258" spans="2:8" ht="12.75">
      <c r="B258" s="153"/>
      <c r="C258" s="153"/>
      <c r="D258" s="153"/>
      <c r="E258" s="153"/>
      <c r="F258" s="153"/>
      <c r="G258" s="153"/>
      <c r="H258" s="153"/>
    </row>
    <row r="259" spans="2:8" ht="12.75">
      <c r="B259" s="153"/>
      <c r="C259" s="153"/>
      <c r="D259" s="153"/>
      <c r="E259" s="153"/>
      <c r="F259" s="153"/>
      <c r="G259" s="153"/>
      <c r="H259" s="153"/>
    </row>
    <row r="260" spans="2:8" ht="12.75">
      <c r="B260" s="153"/>
      <c r="C260" s="153"/>
      <c r="D260" s="153"/>
      <c r="E260" s="153"/>
      <c r="F260" s="153"/>
      <c r="G260" s="153"/>
      <c r="H260" s="153"/>
    </row>
    <row r="261" spans="2:8" ht="12.75">
      <c r="B261" s="153"/>
      <c r="C261" s="153"/>
      <c r="D261" s="153"/>
      <c r="E261" s="153"/>
      <c r="F261" s="153"/>
      <c r="G261" s="153"/>
      <c r="H261" s="153"/>
    </row>
    <row r="262" spans="2:8" ht="12.75">
      <c r="B262" s="153"/>
      <c r="C262" s="153"/>
      <c r="D262" s="153"/>
      <c r="E262" s="153"/>
      <c r="F262" s="153"/>
      <c r="G262" s="153"/>
      <c r="H262" s="153"/>
    </row>
    <row r="263" spans="2:8" ht="12.75">
      <c r="B263" s="153"/>
      <c r="C263" s="153"/>
      <c r="D263" s="153"/>
      <c r="E263" s="153"/>
      <c r="F263" s="153"/>
      <c r="G263" s="153"/>
      <c r="H263" s="153"/>
    </row>
    <row r="264" spans="2:8" ht="12.75">
      <c r="B264" s="153"/>
      <c r="C264" s="153"/>
      <c r="D264" s="153"/>
      <c r="E264" s="153"/>
      <c r="F264" s="153"/>
      <c r="G264" s="153"/>
      <c r="H264" s="153"/>
    </row>
    <row r="265" spans="2:8" ht="12.75">
      <c r="B265" s="153"/>
      <c r="C265" s="153"/>
      <c r="D265" s="153"/>
      <c r="E265" s="153"/>
      <c r="F265" s="153"/>
      <c r="G265" s="153"/>
      <c r="H265" s="153"/>
    </row>
    <row r="266" spans="2:8" ht="12.75">
      <c r="B266" s="153"/>
      <c r="C266" s="153"/>
      <c r="D266" s="153"/>
      <c r="E266" s="153"/>
      <c r="F266" s="153"/>
      <c r="G266" s="153"/>
      <c r="H266" s="153"/>
    </row>
    <row r="267" spans="2:8" ht="12.75">
      <c r="B267" s="153"/>
      <c r="C267" s="153"/>
      <c r="D267" s="153"/>
      <c r="E267" s="153"/>
      <c r="F267" s="153"/>
      <c r="G267" s="153"/>
      <c r="H267" s="153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2:K32"/>
    <mergeCell ref="R47:S47"/>
    <mergeCell ref="T3:X3"/>
    <mergeCell ref="B15:C15"/>
    <mergeCell ref="B16:C16"/>
    <mergeCell ref="B17:C17"/>
    <mergeCell ref="B18:H18"/>
    <mergeCell ref="L4:L5"/>
    <mergeCell ref="P4:P5"/>
  </mergeCells>
  <conditionalFormatting sqref="H5:H9">
    <cfRule type="cellIs" priority="12" dxfId="0" operator="lessThan">
      <formula>0</formula>
    </cfRule>
  </conditionalFormatting>
  <conditionalFormatting sqref="H10:H14">
    <cfRule type="cellIs" priority="11" dxfId="0" operator="lessThan">
      <formula>0</formula>
    </cfRule>
  </conditionalFormatting>
  <conditionalFormatting sqref="D5:H14">
    <cfRule type="cellIs" priority="10" dxfId="3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29">
    <cfRule type="cellIs" priority="7" dxfId="0" operator="lessThan" stopIfTrue="1">
      <formula>0</formula>
    </cfRule>
  </conditionalFormatting>
  <conditionalFormatting sqref="N30:N32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7" t="s">
        <v>130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852</v>
      </c>
      <c r="C6" s="49">
        <v>1228</v>
      </c>
      <c r="D6" s="49">
        <v>2955</v>
      </c>
      <c r="E6" s="49">
        <v>3614</v>
      </c>
      <c r="F6" s="49">
        <v>3603</v>
      </c>
      <c r="G6" s="49">
        <v>3661</v>
      </c>
      <c r="H6" s="50">
        <v>4006</v>
      </c>
      <c r="I6" s="50">
        <v>2970</v>
      </c>
      <c r="J6" s="50">
        <v>2090</v>
      </c>
      <c r="K6" s="50">
        <v>1235</v>
      </c>
      <c r="L6" s="50">
        <v>839</v>
      </c>
      <c r="M6" s="51">
        <v>3374</v>
      </c>
      <c r="N6" s="4">
        <v>30427</v>
      </c>
      <c r="O6" s="89"/>
      <c r="R6" s="90"/>
    </row>
    <row r="7" spans="1:18" s="64" customFormat="1" ht="12.75">
      <c r="A7" s="50">
        <v>2016</v>
      </c>
      <c r="B7" s="49">
        <v>311</v>
      </c>
      <c r="C7" s="49">
        <v>906</v>
      </c>
      <c r="D7" s="49">
        <v>1727</v>
      </c>
      <c r="E7" s="49">
        <v>2865</v>
      </c>
      <c r="F7" s="49">
        <v>3105</v>
      </c>
      <c r="G7" s="49">
        <v>3587</v>
      </c>
      <c r="H7" s="50">
        <v>3429</v>
      </c>
      <c r="I7" s="50">
        <v>3100</v>
      </c>
      <c r="J7" s="50">
        <v>2384</v>
      </c>
      <c r="K7" s="50">
        <v>1030</v>
      </c>
      <c r="L7" s="50">
        <v>794</v>
      </c>
      <c r="M7" s="51">
        <v>652</v>
      </c>
      <c r="N7" s="4">
        <v>23890</v>
      </c>
      <c r="O7" s="89"/>
      <c r="R7" s="90"/>
    </row>
    <row r="8" spans="1:18" s="64" customFormat="1" ht="12.75">
      <c r="A8" s="50">
        <v>2017</v>
      </c>
      <c r="B8" s="49">
        <v>497</v>
      </c>
      <c r="C8" s="49">
        <v>815</v>
      </c>
      <c r="D8" s="49">
        <v>2387</v>
      </c>
      <c r="E8" s="49">
        <v>2566</v>
      </c>
      <c r="F8" s="49">
        <v>3053</v>
      </c>
      <c r="G8" s="49">
        <v>3272</v>
      </c>
      <c r="H8" s="50">
        <v>3254</v>
      </c>
      <c r="I8" s="50">
        <v>2789</v>
      </c>
      <c r="J8" s="50">
        <v>1925</v>
      </c>
      <c r="K8" s="50">
        <v>1195</v>
      </c>
      <c r="L8" s="50">
        <v>1140</v>
      </c>
      <c r="M8" s="51">
        <v>6744</v>
      </c>
      <c r="N8" s="4">
        <v>29637</v>
      </c>
      <c r="O8" s="89"/>
      <c r="R8" s="91"/>
    </row>
    <row r="9" spans="1:15" ht="12.75">
      <c r="A9" s="9">
        <v>2018</v>
      </c>
      <c r="B9" s="106">
        <v>277</v>
      </c>
      <c r="C9" s="106">
        <v>387</v>
      </c>
      <c r="D9" s="106">
        <v>982</v>
      </c>
      <c r="E9" s="106">
        <v>2208</v>
      </c>
      <c r="F9" s="106">
        <v>2285</v>
      </c>
      <c r="G9" s="106"/>
      <c r="H9" s="106"/>
      <c r="I9" s="106"/>
      <c r="J9" s="106"/>
      <c r="K9" s="106"/>
      <c r="L9" s="106"/>
      <c r="M9" s="106"/>
      <c r="N9" s="9">
        <v>6139</v>
      </c>
      <c r="O9" s="93"/>
    </row>
    <row r="10" spans="1:14" ht="12.75">
      <c r="A10" s="183" t="s">
        <v>125</v>
      </c>
      <c r="B10" s="111">
        <v>-0.4426559356136821</v>
      </c>
      <c r="C10" s="111">
        <v>-0.5251533742331289</v>
      </c>
      <c r="D10" s="111">
        <v>-0.5886049434436531</v>
      </c>
      <c r="E10" s="111">
        <v>-0.13951675759937643</v>
      </c>
      <c r="F10" s="111">
        <v>-0.2515558467081559</v>
      </c>
      <c r="G10" s="111"/>
      <c r="H10" s="111"/>
      <c r="I10" s="111"/>
      <c r="J10" s="111"/>
      <c r="K10" s="111"/>
      <c r="L10" s="111"/>
      <c r="M10" s="111"/>
      <c r="N10" s="200">
        <v>-0.3411676325391715</v>
      </c>
    </row>
    <row r="11" spans="1:14" ht="12.75">
      <c r="A11" s="2"/>
      <c r="B11" s="94"/>
      <c r="C11" s="94"/>
      <c r="D11" s="94"/>
      <c r="E11" s="94"/>
      <c r="F11" s="94"/>
      <c r="G11" s="94"/>
      <c r="H11" s="111"/>
      <c r="I11" s="111"/>
      <c r="J11" s="111"/>
      <c r="K11" s="111"/>
      <c r="L11" s="111"/>
      <c r="M11" s="111"/>
      <c r="N11" s="212"/>
    </row>
    <row r="12" spans="1:14" ht="24" customHeight="1">
      <c r="A12" s="229" t="s">
        <v>6</v>
      </c>
      <c r="B12" s="221" t="str">
        <f>'R_MC NEW 2018vs2017'!B12:C12</f>
        <v>MAY</v>
      </c>
      <c r="C12" s="222"/>
      <c r="D12" s="223" t="s">
        <v>36</v>
      </c>
      <c r="E12" s="225" t="s">
        <v>23</v>
      </c>
      <c r="F12" s="226"/>
      <c r="G12" s="223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0"/>
      <c r="B13" s="47">
        <f>'R_MC NEW 2018vs2017'!B13</f>
        <v>2018</v>
      </c>
      <c r="C13" s="47">
        <f>'R_MC NEW 2018vs2017'!C13</f>
        <v>2017</v>
      </c>
      <c r="D13" s="224"/>
      <c r="E13" s="47">
        <f>'R_MC NEW 2018vs2017'!E13</f>
        <v>2018</v>
      </c>
      <c r="F13" s="47">
        <f>'R_MC NEW 2018vs2017'!F13</f>
        <v>2017</v>
      </c>
      <c r="G13" s="224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41</v>
      </c>
      <c r="B14" s="109">
        <v>2285</v>
      </c>
      <c r="C14" s="109">
        <v>3053</v>
      </c>
      <c r="D14" s="198">
        <v>-0.2515558467081559</v>
      </c>
      <c r="E14" s="109">
        <v>6139</v>
      </c>
      <c r="F14" s="110">
        <v>9318</v>
      </c>
      <c r="G14" s="198">
        <v>-0.3411676325391715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5" customWidth="1"/>
    <col min="2" max="2" width="8.140625" style="75" bestFit="1" customWidth="1"/>
    <col min="3" max="3" width="17.28125" style="75" bestFit="1" customWidth="1"/>
    <col min="4" max="5" width="10.421875" style="75" customWidth="1"/>
    <col min="6" max="7" width="9.140625" style="75" customWidth="1"/>
    <col min="8" max="8" width="11.421875" style="75" customWidth="1"/>
    <col min="9" max="9" width="11.00390625" style="75" customWidth="1"/>
    <col min="10" max="16384" width="9.140625" style="75" customWidth="1"/>
  </cols>
  <sheetData>
    <row r="1" spans="2:12" ht="12.75">
      <c r="B1" s="261"/>
      <c r="C1" s="261"/>
      <c r="D1" s="261"/>
      <c r="E1" s="261"/>
      <c r="F1" s="261"/>
      <c r="G1" s="261"/>
      <c r="H1" s="261"/>
      <c r="I1" s="74"/>
      <c r="J1" s="74"/>
      <c r="K1" s="74"/>
      <c r="L1" s="74"/>
    </row>
    <row r="2" spans="2:12" ht="14.25">
      <c r="B2" s="245" t="s">
        <v>141</v>
      </c>
      <c r="C2" s="245"/>
      <c r="D2" s="245"/>
      <c r="E2" s="245"/>
      <c r="F2" s="245"/>
      <c r="G2" s="245"/>
      <c r="H2" s="245"/>
      <c r="I2" s="262"/>
      <c r="J2" s="262"/>
      <c r="K2" s="262"/>
      <c r="L2" s="262"/>
    </row>
    <row r="3" spans="2:16" ht="24" customHeight="1">
      <c r="B3" s="246" t="s">
        <v>58</v>
      </c>
      <c r="C3" s="248" t="s">
        <v>59</v>
      </c>
      <c r="D3" s="234" t="str">
        <f>'R_MC 2018 rankings'!D3:H3</f>
        <v>January - May</v>
      </c>
      <c r="E3" s="235"/>
      <c r="F3" s="235"/>
      <c r="G3" s="235"/>
      <c r="H3" s="236"/>
      <c r="I3" s="76"/>
      <c r="J3" s="77"/>
      <c r="K3" s="77"/>
      <c r="L3" s="78"/>
      <c r="M3" s="79"/>
      <c r="N3" s="79"/>
      <c r="O3" s="79"/>
      <c r="P3" s="79"/>
    </row>
    <row r="4" spans="2:16" ht="12.75">
      <c r="B4" s="247"/>
      <c r="C4" s="249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80"/>
      <c r="J4" s="81"/>
      <c r="K4" s="81"/>
      <c r="L4" s="82"/>
      <c r="M4" s="79"/>
      <c r="N4" s="83"/>
      <c r="O4" s="79"/>
      <c r="P4" s="80"/>
    </row>
    <row r="5" spans="2:16" ht="12.75">
      <c r="B5" s="207">
        <v>1</v>
      </c>
      <c r="C5" s="208" t="s">
        <v>48</v>
      </c>
      <c r="D5" s="213">
        <v>1743</v>
      </c>
      <c r="E5" s="168">
        <v>0.2839224629418472</v>
      </c>
      <c r="F5" s="213">
        <v>3098</v>
      </c>
      <c r="G5" s="169">
        <v>0.33247477999570724</v>
      </c>
      <c r="H5" s="202">
        <v>-0.43737895416397676</v>
      </c>
      <c r="I5" s="80"/>
      <c r="J5" s="81"/>
      <c r="K5" s="81"/>
      <c r="L5" s="82"/>
      <c r="M5" s="79"/>
      <c r="N5" s="83"/>
      <c r="O5" s="79"/>
      <c r="P5" s="80"/>
    </row>
    <row r="6" spans="2:16" ht="12.75">
      <c r="B6" s="209">
        <v>2</v>
      </c>
      <c r="C6" s="210" t="s">
        <v>102</v>
      </c>
      <c r="D6" s="214">
        <v>762</v>
      </c>
      <c r="E6" s="171">
        <v>0.12412445023619482</v>
      </c>
      <c r="F6" s="214">
        <v>764</v>
      </c>
      <c r="G6" s="173">
        <v>0.08199184374329255</v>
      </c>
      <c r="H6" s="203">
        <v>-0.002617801047120394</v>
      </c>
      <c r="I6" s="80"/>
      <c r="J6" s="81"/>
      <c r="K6" s="81"/>
      <c r="L6" s="82"/>
      <c r="M6" s="79"/>
      <c r="N6" s="83"/>
      <c r="O6" s="79"/>
      <c r="P6" s="80"/>
    </row>
    <row r="7" spans="2:16" ht="12.75">
      <c r="B7" s="209">
        <v>3</v>
      </c>
      <c r="C7" s="210" t="s">
        <v>30</v>
      </c>
      <c r="D7" s="214">
        <v>619</v>
      </c>
      <c r="E7" s="171">
        <v>0.10083075419449422</v>
      </c>
      <c r="F7" s="214">
        <v>1801</v>
      </c>
      <c r="G7" s="173">
        <v>0.19328182013307577</v>
      </c>
      <c r="H7" s="203">
        <v>-0.6563020544142144</v>
      </c>
      <c r="I7" s="80"/>
      <c r="J7" s="81"/>
      <c r="K7" s="81"/>
      <c r="L7" s="82"/>
      <c r="M7" s="79"/>
      <c r="N7" s="83"/>
      <c r="O7" s="79"/>
      <c r="P7" s="80"/>
    </row>
    <row r="8" spans="2:16" ht="12.75">
      <c r="B8" s="209">
        <v>4</v>
      </c>
      <c r="C8" s="210" t="s">
        <v>28</v>
      </c>
      <c r="D8" s="214">
        <v>514</v>
      </c>
      <c r="E8" s="171">
        <v>0.0837269913666721</v>
      </c>
      <c r="F8" s="214">
        <v>1035</v>
      </c>
      <c r="G8" s="173">
        <v>0.11107533805537669</v>
      </c>
      <c r="H8" s="203">
        <v>-0.5033816425120773</v>
      </c>
      <c r="I8" s="80"/>
      <c r="J8" s="81"/>
      <c r="K8" s="81"/>
      <c r="L8" s="82"/>
      <c r="M8" s="79"/>
      <c r="N8" s="83"/>
      <c r="O8" s="79"/>
      <c r="P8" s="80"/>
    </row>
    <row r="9" spans="2:16" ht="12.75">
      <c r="B9" s="209">
        <v>5</v>
      </c>
      <c r="C9" s="210" t="s">
        <v>35</v>
      </c>
      <c r="D9" s="214">
        <v>403</v>
      </c>
      <c r="E9" s="171">
        <v>0.06564587066297442</v>
      </c>
      <c r="F9" s="214">
        <v>646</v>
      </c>
      <c r="G9" s="173">
        <v>0.06932818201330758</v>
      </c>
      <c r="H9" s="203">
        <v>-0.3761609907120743</v>
      </c>
      <c r="I9" s="80"/>
      <c r="J9" s="81"/>
      <c r="K9" s="81"/>
      <c r="L9" s="82"/>
      <c r="M9" s="79"/>
      <c r="N9" s="83"/>
      <c r="O9" s="79"/>
      <c r="P9" s="80"/>
    </row>
    <row r="10" spans="2:16" ht="12.75">
      <c r="B10" s="209">
        <v>6</v>
      </c>
      <c r="C10" s="210" t="s">
        <v>148</v>
      </c>
      <c r="D10" s="214">
        <v>300</v>
      </c>
      <c r="E10" s="171">
        <v>0.04886789379377749</v>
      </c>
      <c r="F10" s="214">
        <v>0</v>
      </c>
      <c r="G10" s="173">
        <v>0</v>
      </c>
      <c r="H10" s="203"/>
      <c r="I10" s="80"/>
      <c r="J10" s="81"/>
      <c r="K10" s="81"/>
      <c r="L10" s="82"/>
      <c r="M10" s="79"/>
      <c r="N10" s="83"/>
      <c r="O10" s="79"/>
      <c r="P10" s="80"/>
    </row>
    <row r="11" spans="2:16" ht="12.75">
      <c r="B11" s="209">
        <v>7</v>
      </c>
      <c r="C11" s="210" t="s">
        <v>34</v>
      </c>
      <c r="D11" s="214">
        <v>295</v>
      </c>
      <c r="E11" s="171">
        <v>0.04805342889721453</v>
      </c>
      <c r="F11" s="214">
        <v>248</v>
      </c>
      <c r="G11" s="173">
        <v>0.0266151534664091</v>
      </c>
      <c r="H11" s="203">
        <v>0.189516129032258</v>
      </c>
      <c r="I11" s="80"/>
      <c r="J11" s="81"/>
      <c r="K11" s="81"/>
      <c r="L11" s="82"/>
      <c r="M11" s="79"/>
      <c r="N11" s="83"/>
      <c r="O11" s="79"/>
      <c r="P11" s="80"/>
    </row>
    <row r="12" spans="2:16" ht="12.75">
      <c r="B12" s="209">
        <v>8</v>
      </c>
      <c r="C12" s="210" t="s">
        <v>89</v>
      </c>
      <c r="D12" s="214">
        <v>225</v>
      </c>
      <c r="E12" s="171">
        <v>0.03665092034533311</v>
      </c>
      <c r="F12" s="214">
        <v>266</v>
      </c>
      <c r="G12" s="173">
        <v>0.028546898476067825</v>
      </c>
      <c r="H12" s="203">
        <v>-0.15413533834586468</v>
      </c>
      <c r="I12" s="80"/>
      <c r="J12" s="81"/>
      <c r="K12" s="81"/>
      <c r="L12" s="82"/>
      <c r="M12" s="79"/>
      <c r="N12" s="83"/>
      <c r="O12" s="79"/>
      <c r="P12" s="80"/>
    </row>
    <row r="13" spans="2:16" ht="12.75">
      <c r="B13" s="209">
        <v>9</v>
      </c>
      <c r="C13" s="210" t="s">
        <v>149</v>
      </c>
      <c r="D13" s="214">
        <v>148</v>
      </c>
      <c r="E13" s="171">
        <v>0.02410816093826356</v>
      </c>
      <c r="F13" s="214">
        <v>37</v>
      </c>
      <c r="G13" s="173">
        <v>0.0039708091865207126</v>
      </c>
      <c r="H13" s="203">
        <v>3</v>
      </c>
      <c r="I13" s="80"/>
      <c r="J13" s="81"/>
      <c r="K13" s="81"/>
      <c r="L13" s="82"/>
      <c r="M13" s="79"/>
      <c r="N13" s="83"/>
      <c r="O13" s="79"/>
      <c r="P13" s="80"/>
    </row>
    <row r="14" spans="2:16" ht="12.75" customHeight="1">
      <c r="B14" s="209">
        <v>10</v>
      </c>
      <c r="C14" s="210" t="s">
        <v>153</v>
      </c>
      <c r="D14" s="214">
        <v>122</v>
      </c>
      <c r="E14" s="171">
        <v>0.01987294347613618</v>
      </c>
      <c r="F14" s="214">
        <v>0</v>
      </c>
      <c r="G14" s="173">
        <v>0</v>
      </c>
      <c r="H14" s="203"/>
      <c r="I14" s="79"/>
      <c r="J14" s="82"/>
      <c r="K14" s="82"/>
      <c r="L14" s="82"/>
      <c r="N14" s="79"/>
      <c r="O14" s="79"/>
      <c r="P14" s="79"/>
    </row>
    <row r="15" spans="2:16" ht="12.75">
      <c r="B15" s="237" t="s">
        <v>77</v>
      </c>
      <c r="C15" s="238"/>
      <c r="D15" s="144">
        <v>5131</v>
      </c>
      <c r="E15" s="145">
        <v>0.8358038768529077</v>
      </c>
      <c r="F15" s="146">
        <v>7895</v>
      </c>
      <c r="G15" s="145">
        <v>0.8472848250697574</v>
      </c>
      <c r="H15" s="147">
        <v>-0.3500949968334389</v>
      </c>
      <c r="I15" s="80"/>
      <c r="J15" s="80"/>
      <c r="K15" s="80"/>
      <c r="N15" s="79"/>
      <c r="O15" s="79"/>
      <c r="P15" s="79"/>
    </row>
    <row r="16" spans="2:16" ht="12.75">
      <c r="B16" s="239" t="s">
        <v>78</v>
      </c>
      <c r="C16" s="239"/>
      <c r="D16" s="148">
        <v>1008</v>
      </c>
      <c r="E16" s="145">
        <v>0.16419612314709237</v>
      </c>
      <c r="F16" s="148">
        <v>1423</v>
      </c>
      <c r="G16" s="145">
        <v>0.15271517493024253</v>
      </c>
      <c r="H16" s="147">
        <v>-0.29163738580463805</v>
      </c>
      <c r="I16" s="80"/>
      <c r="J16" s="80"/>
      <c r="K16" s="80"/>
      <c r="N16" s="79"/>
      <c r="O16" s="79"/>
      <c r="P16" s="79"/>
    </row>
    <row r="17" spans="2:11" ht="12.75" customHeight="1">
      <c r="B17" s="240" t="s">
        <v>76</v>
      </c>
      <c r="C17" s="240"/>
      <c r="D17" s="211">
        <v>6139</v>
      </c>
      <c r="E17" s="165">
        <v>1.0000000000000007</v>
      </c>
      <c r="F17" s="211">
        <v>9318</v>
      </c>
      <c r="G17" s="166">
        <v>1.0000000000000007</v>
      </c>
      <c r="H17" s="206">
        <v>-0.3411676325391715</v>
      </c>
      <c r="I17" s="80"/>
      <c r="J17" s="80"/>
      <c r="K17" s="80"/>
    </row>
    <row r="18" spans="2:11" ht="12.75">
      <c r="B18" s="241" t="s">
        <v>101</v>
      </c>
      <c r="C18" s="241"/>
      <c r="D18" s="241"/>
      <c r="E18" s="241"/>
      <c r="F18" s="241"/>
      <c r="G18" s="241"/>
      <c r="H18" s="241"/>
      <c r="I18" s="80"/>
      <c r="J18" s="80"/>
      <c r="K18" s="80"/>
    </row>
    <row r="19" spans="2:11" ht="12.75">
      <c r="B19" s="231" t="s">
        <v>45</v>
      </c>
      <c r="C19" s="231"/>
      <c r="D19" s="231"/>
      <c r="E19" s="231"/>
      <c r="F19" s="231"/>
      <c r="G19" s="231"/>
      <c r="H19" s="231"/>
      <c r="I19" s="80"/>
      <c r="J19" s="80"/>
      <c r="K19" s="80"/>
    </row>
    <row r="20" spans="2:11" ht="12.75">
      <c r="B20" s="231"/>
      <c r="C20" s="231"/>
      <c r="D20" s="231"/>
      <c r="E20" s="231"/>
      <c r="F20" s="231"/>
      <c r="G20" s="231"/>
      <c r="H20" s="231"/>
      <c r="I20" s="80"/>
      <c r="J20" s="80"/>
      <c r="K20" s="80"/>
    </row>
    <row r="21" spans="2:11" ht="12.75">
      <c r="B21" s="83"/>
      <c r="C21" s="83"/>
      <c r="D21" s="80"/>
      <c r="E21" s="80"/>
      <c r="F21" s="80"/>
      <c r="G21" s="80"/>
      <c r="H21" s="83"/>
      <c r="I21" s="80"/>
      <c r="J21" s="80"/>
      <c r="K21" s="80"/>
    </row>
    <row r="22" spans="2:11" ht="12.75">
      <c r="B22" s="83"/>
      <c r="C22" s="84"/>
      <c r="D22" s="80"/>
      <c r="E22" s="80"/>
      <c r="F22" s="80"/>
      <c r="G22" s="80"/>
      <c r="H22" s="83"/>
      <c r="I22" s="80"/>
      <c r="J22" s="80"/>
      <c r="K22" s="80"/>
    </row>
    <row r="23" spans="2:11" ht="12.75">
      <c r="B23" s="83"/>
      <c r="C23" s="83"/>
      <c r="D23" s="80"/>
      <c r="E23" s="80"/>
      <c r="F23" s="80"/>
      <c r="G23" s="80"/>
      <c r="H23" s="83"/>
      <c r="I23" s="80"/>
      <c r="J23" s="80"/>
      <c r="K23" s="80"/>
    </row>
    <row r="24" spans="2:11" ht="12.75">
      <c r="B24" s="83"/>
      <c r="C24" s="83"/>
      <c r="D24" s="80"/>
      <c r="E24" s="80"/>
      <c r="F24" s="80"/>
      <c r="G24" s="80"/>
      <c r="H24" s="83"/>
      <c r="I24" s="80"/>
      <c r="J24" s="80"/>
      <c r="K24" s="80"/>
    </row>
    <row r="25" spans="2:11" ht="12.75">
      <c r="B25" s="83"/>
      <c r="C25" s="83"/>
      <c r="D25" s="80"/>
      <c r="E25" s="80"/>
      <c r="F25" s="80"/>
      <c r="G25" s="80"/>
      <c r="H25" s="83"/>
      <c r="I25" s="80"/>
      <c r="J25" s="80"/>
      <c r="K25" s="80"/>
    </row>
    <row r="26" spans="2:11" ht="12.75">
      <c r="B26" s="83"/>
      <c r="C26" s="83"/>
      <c r="D26" s="80"/>
      <c r="E26" s="80"/>
      <c r="F26" s="80"/>
      <c r="G26" s="80"/>
      <c r="H26" s="83"/>
      <c r="I26" s="80"/>
      <c r="J26" s="80"/>
      <c r="K26" s="80"/>
    </row>
    <row r="27" spans="2:11" ht="12.75">
      <c r="B27" s="83"/>
      <c r="C27" s="84"/>
      <c r="D27" s="80"/>
      <c r="E27" s="80"/>
      <c r="F27" s="80"/>
      <c r="G27" s="80"/>
      <c r="H27" s="83"/>
      <c r="I27" s="80"/>
      <c r="J27" s="80"/>
      <c r="K27" s="80"/>
    </row>
    <row r="28" spans="2:11" ht="12.75">
      <c r="B28" s="83"/>
      <c r="C28" s="83"/>
      <c r="D28" s="80"/>
      <c r="E28" s="80"/>
      <c r="F28" s="80"/>
      <c r="G28" s="80"/>
      <c r="H28" s="83"/>
      <c r="I28" s="80"/>
      <c r="J28" s="80"/>
      <c r="K28" s="80"/>
    </row>
    <row r="29" spans="2:11" ht="12.75">
      <c r="B29" s="83"/>
      <c r="C29" s="84"/>
      <c r="D29" s="80"/>
      <c r="E29" s="80"/>
      <c r="F29" s="80"/>
      <c r="G29" s="80"/>
      <c r="H29" s="83"/>
      <c r="I29" s="80"/>
      <c r="J29" s="80"/>
      <c r="K29" s="80"/>
    </row>
    <row r="30" spans="2:11" ht="12.75">
      <c r="B30" s="83"/>
      <c r="C30" s="83"/>
      <c r="D30" s="80"/>
      <c r="E30" s="80"/>
      <c r="F30" s="80"/>
      <c r="G30" s="80"/>
      <c r="H30" s="83"/>
      <c r="I30" s="80"/>
      <c r="J30" s="80"/>
      <c r="K30" s="80"/>
    </row>
    <row r="31" spans="2:11" ht="12.75">
      <c r="B31" s="83"/>
      <c r="C31" s="83"/>
      <c r="D31" s="80"/>
      <c r="E31" s="80"/>
      <c r="F31" s="80"/>
      <c r="G31" s="80"/>
      <c r="H31" s="83"/>
      <c r="I31" s="80"/>
      <c r="J31" s="80"/>
      <c r="K31" s="80"/>
    </row>
    <row r="32" spans="2:11" ht="12.75">
      <c r="B32" s="83"/>
      <c r="C32" s="83"/>
      <c r="D32" s="80"/>
      <c r="E32" s="80"/>
      <c r="F32" s="80"/>
      <c r="G32" s="80"/>
      <c r="H32" s="83"/>
      <c r="I32" s="80"/>
      <c r="J32" s="80"/>
      <c r="K32" s="80"/>
    </row>
    <row r="33" spans="2:11" ht="12.75">
      <c r="B33" s="83"/>
      <c r="C33" s="83"/>
      <c r="D33" s="80"/>
      <c r="E33" s="80"/>
      <c r="F33" s="80"/>
      <c r="G33" s="80"/>
      <c r="H33" s="83"/>
      <c r="I33" s="80"/>
      <c r="J33" s="80"/>
      <c r="K33" s="80"/>
    </row>
    <row r="34" spans="2:11" ht="12.75">
      <c r="B34" s="83"/>
      <c r="C34" s="84"/>
      <c r="D34" s="80"/>
      <c r="E34" s="80"/>
      <c r="F34" s="80"/>
      <c r="G34" s="80"/>
      <c r="H34" s="83"/>
      <c r="I34" s="80"/>
      <c r="J34" s="80"/>
      <c r="K34" s="80"/>
    </row>
    <row r="35" spans="2:11" ht="12.75">
      <c r="B35" s="83"/>
      <c r="C35" s="83"/>
      <c r="D35" s="80"/>
      <c r="E35" s="80"/>
      <c r="F35" s="80"/>
      <c r="G35" s="80"/>
      <c r="H35" s="83"/>
      <c r="I35" s="80"/>
      <c r="J35" s="80"/>
      <c r="K35" s="80"/>
    </row>
    <row r="36" spans="2:11" ht="12.75">
      <c r="B36" s="83"/>
      <c r="C36" s="83"/>
      <c r="D36" s="80"/>
      <c r="E36" s="80"/>
      <c r="F36" s="80"/>
      <c r="G36" s="80"/>
      <c r="H36" s="83"/>
      <c r="I36" s="80"/>
      <c r="J36" s="80"/>
      <c r="K36" s="80"/>
    </row>
    <row r="37" spans="2:11" ht="12.75">
      <c r="B37" s="83"/>
      <c r="C37" s="83"/>
      <c r="D37" s="80"/>
      <c r="E37" s="80"/>
      <c r="F37" s="80"/>
      <c r="G37" s="80"/>
      <c r="H37" s="83"/>
      <c r="I37" s="80"/>
      <c r="J37" s="80"/>
      <c r="K37" s="80"/>
    </row>
    <row r="38" spans="2:11" ht="12.75">
      <c r="B38" s="83"/>
      <c r="C38" s="83"/>
      <c r="D38" s="80"/>
      <c r="E38" s="80"/>
      <c r="F38" s="80"/>
      <c r="G38" s="80"/>
      <c r="H38" s="83"/>
      <c r="I38" s="80"/>
      <c r="J38" s="80"/>
      <c r="K38" s="80"/>
    </row>
    <row r="39" spans="2:11" ht="12.75">
      <c r="B39" s="83"/>
      <c r="C39" s="83"/>
      <c r="D39" s="80"/>
      <c r="E39" s="80"/>
      <c r="F39" s="80"/>
      <c r="G39" s="80"/>
      <c r="H39" s="83"/>
      <c r="I39" s="80"/>
      <c r="J39" s="80"/>
      <c r="K39" s="80"/>
    </row>
    <row r="40" spans="2:11" ht="12.75">
      <c r="B40" s="83"/>
      <c r="C40" s="84"/>
      <c r="D40" s="80"/>
      <c r="E40" s="80"/>
      <c r="F40" s="80"/>
      <c r="G40" s="80"/>
      <c r="H40" s="83"/>
      <c r="I40" s="80"/>
      <c r="J40" s="80"/>
      <c r="K40" s="80"/>
    </row>
    <row r="41" spans="2:11" ht="12.75">
      <c r="B41" s="83"/>
      <c r="C41" s="83"/>
      <c r="D41" s="80"/>
      <c r="E41" s="80"/>
      <c r="F41" s="80"/>
      <c r="G41" s="80"/>
      <c r="H41" s="83"/>
      <c r="I41" s="80"/>
      <c r="J41" s="80"/>
      <c r="K41" s="80"/>
    </row>
    <row r="42" spans="2:11" ht="12.75">
      <c r="B42" s="83"/>
      <c r="C42" s="83"/>
      <c r="D42" s="80"/>
      <c r="E42" s="80"/>
      <c r="F42" s="80"/>
      <c r="G42" s="80"/>
      <c r="H42" s="83"/>
      <c r="I42" s="80"/>
      <c r="J42" s="80"/>
      <c r="K42" s="80"/>
    </row>
    <row r="43" spans="2:11" ht="12.75">
      <c r="B43" s="83"/>
      <c r="C43" s="83"/>
      <c r="D43" s="80"/>
      <c r="E43" s="80"/>
      <c r="F43" s="80"/>
      <c r="G43" s="80"/>
      <c r="H43" s="83"/>
      <c r="I43" s="80"/>
      <c r="J43" s="80"/>
      <c r="K43" s="80"/>
    </row>
    <row r="44" spans="2:11" ht="12.75">
      <c r="B44" s="83"/>
      <c r="C44" s="84"/>
      <c r="D44" s="80"/>
      <c r="E44" s="80"/>
      <c r="F44" s="80"/>
      <c r="G44" s="80"/>
      <c r="H44" s="83"/>
      <c r="I44" s="80"/>
      <c r="J44" s="80"/>
      <c r="K44" s="80"/>
    </row>
    <row r="45" spans="2:11" ht="12.75">
      <c r="B45" s="83"/>
      <c r="C45" s="83"/>
      <c r="D45" s="80"/>
      <c r="E45" s="80"/>
      <c r="F45" s="80"/>
      <c r="G45" s="80"/>
      <c r="H45" s="83"/>
      <c r="I45" s="80"/>
      <c r="J45" s="80"/>
      <c r="K45" s="80"/>
    </row>
    <row r="46" spans="2:11" ht="12.75">
      <c r="B46" s="83"/>
      <c r="C46" s="83"/>
      <c r="D46" s="80"/>
      <c r="E46" s="80"/>
      <c r="F46" s="80"/>
      <c r="G46" s="80"/>
      <c r="H46" s="83"/>
      <c r="I46" s="80"/>
      <c r="J46" s="80"/>
      <c r="K46" s="80"/>
    </row>
    <row r="47" spans="2:11" ht="12.75">
      <c r="B47" s="83"/>
      <c r="C47" s="83"/>
      <c r="D47" s="80"/>
      <c r="E47" s="80"/>
      <c r="F47" s="80"/>
      <c r="G47" s="80"/>
      <c r="H47" s="83"/>
      <c r="I47" s="80"/>
      <c r="J47" s="80"/>
      <c r="K47" s="80"/>
    </row>
    <row r="48" spans="2:11" ht="12.75">
      <c r="B48" s="83"/>
      <c r="C48" s="84"/>
      <c r="D48" s="80"/>
      <c r="E48" s="80"/>
      <c r="F48" s="80"/>
      <c r="G48" s="80"/>
      <c r="H48" s="83"/>
      <c r="I48" s="80"/>
      <c r="J48" s="80"/>
      <c r="K48" s="80"/>
    </row>
    <row r="49" spans="2:11" ht="12.75">
      <c r="B49" s="83"/>
      <c r="C49" s="83"/>
      <c r="D49" s="80"/>
      <c r="E49" s="80"/>
      <c r="F49" s="80"/>
      <c r="G49" s="80"/>
      <c r="H49" s="83"/>
      <c r="I49" s="80"/>
      <c r="J49" s="80"/>
      <c r="K49" s="80"/>
    </row>
    <row r="50" spans="2:11" ht="12.75">
      <c r="B50" s="83"/>
      <c r="C50" s="83"/>
      <c r="D50" s="80"/>
      <c r="E50" s="80"/>
      <c r="F50" s="80"/>
      <c r="G50" s="80"/>
      <c r="H50" s="83"/>
      <c r="I50" s="80"/>
      <c r="J50" s="80"/>
      <c r="K50" s="80"/>
    </row>
    <row r="51" spans="2:11" ht="12.75">
      <c r="B51" s="83"/>
      <c r="C51" s="83"/>
      <c r="D51" s="80"/>
      <c r="E51" s="80"/>
      <c r="F51" s="80"/>
      <c r="G51" s="80"/>
      <c r="H51" s="83"/>
      <c r="I51" s="80"/>
      <c r="J51" s="80"/>
      <c r="K51" s="80"/>
    </row>
    <row r="52" spans="2:11" ht="12.75">
      <c r="B52" s="83"/>
      <c r="C52" s="83"/>
      <c r="D52" s="80"/>
      <c r="E52" s="80"/>
      <c r="F52" s="80"/>
      <c r="G52" s="80"/>
      <c r="H52" s="83"/>
      <c r="I52" s="80"/>
      <c r="J52" s="80"/>
      <c r="K52" s="80"/>
    </row>
    <row r="53" spans="2:11" ht="12.75">
      <c r="B53" s="83"/>
      <c r="C53" s="84"/>
      <c r="D53" s="80"/>
      <c r="E53" s="80"/>
      <c r="F53" s="80"/>
      <c r="G53" s="80"/>
      <c r="H53" s="83"/>
      <c r="I53" s="80"/>
      <c r="J53" s="80"/>
      <c r="K53" s="80"/>
    </row>
    <row r="54" spans="2:11" ht="12.75">
      <c r="B54" s="83"/>
      <c r="C54" s="83"/>
      <c r="D54" s="80"/>
      <c r="E54" s="80"/>
      <c r="F54" s="80"/>
      <c r="G54" s="80"/>
      <c r="H54" s="83"/>
      <c r="I54" s="80"/>
      <c r="J54" s="80"/>
      <c r="K54" s="80"/>
    </row>
    <row r="55" spans="2:11" ht="12.75">
      <c r="B55" s="83"/>
      <c r="C55" s="83"/>
      <c r="D55" s="80"/>
      <c r="E55" s="80"/>
      <c r="F55" s="80"/>
      <c r="G55" s="80"/>
      <c r="H55" s="83"/>
      <c r="I55" s="80"/>
      <c r="J55" s="80"/>
      <c r="K55" s="80"/>
    </row>
    <row r="56" spans="2:11" ht="12.75">
      <c r="B56" s="83"/>
      <c r="C56" s="83"/>
      <c r="D56" s="80"/>
      <c r="E56" s="80"/>
      <c r="F56" s="80"/>
      <c r="G56" s="80"/>
      <c r="H56" s="83"/>
      <c r="I56" s="80"/>
      <c r="J56" s="80"/>
      <c r="K56" s="80"/>
    </row>
    <row r="57" spans="2:11" ht="12.75">
      <c r="B57" s="83"/>
      <c r="C57" s="83"/>
      <c r="D57" s="80"/>
      <c r="E57" s="80"/>
      <c r="F57" s="80"/>
      <c r="G57" s="80"/>
      <c r="H57" s="83"/>
      <c r="I57" s="80"/>
      <c r="J57" s="80"/>
      <c r="K57" s="80"/>
    </row>
    <row r="58" spans="2:11" ht="12.75">
      <c r="B58" s="83"/>
      <c r="C58" s="83"/>
      <c r="D58" s="80"/>
      <c r="E58" s="80"/>
      <c r="F58" s="80"/>
      <c r="G58" s="80"/>
      <c r="H58" s="83"/>
      <c r="I58" s="80"/>
      <c r="J58" s="80"/>
      <c r="K58" s="80"/>
    </row>
    <row r="59" spans="2:11" ht="12.75">
      <c r="B59" s="83"/>
      <c r="C59" s="84"/>
      <c r="D59" s="80"/>
      <c r="E59" s="80"/>
      <c r="F59" s="80"/>
      <c r="G59" s="80"/>
      <c r="H59" s="83"/>
      <c r="I59" s="80"/>
      <c r="J59" s="80"/>
      <c r="K59" s="80"/>
    </row>
    <row r="60" spans="2:11" ht="12.75">
      <c r="B60" s="83"/>
      <c r="C60" s="83"/>
      <c r="D60" s="80"/>
      <c r="E60" s="80"/>
      <c r="F60" s="80"/>
      <c r="G60" s="80"/>
      <c r="H60" s="83"/>
      <c r="I60" s="80"/>
      <c r="J60" s="80"/>
      <c r="K60" s="80"/>
    </row>
    <row r="61" spans="2:11" ht="12.75">
      <c r="B61" s="83"/>
      <c r="C61" s="83"/>
      <c r="D61" s="80"/>
      <c r="E61" s="80"/>
      <c r="F61" s="80"/>
      <c r="G61" s="80"/>
      <c r="H61" s="83"/>
      <c r="I61" s="80"/>
      <c r="J61" s="80"/>
      <c r="K61" s="80"/>
    </row>
    <row r="62" spans="2:11" ht="12.75">
      <c r="B62" s="83"/>
      <c r="C62" s="83"/>
      <c r="D62" s="80"/>
      <c r="E62" s="80"/>
      <c r="F62" s="80"/>
      <c r="G62" s="80"/>
      <c r="H62" s="83"/>
      <c r="I62" s="80"/>
      <c r="J62" s="80"/>
      <c r="K62" s="80"/>
    </row>
    <row r="63" spans="2:11" ht="12.75">
      <c r="B63" s="83"/>
      <c r="C63" s="83"/>
      <c r="D63" s="80"/>
      <c r="E63" s="80"/>
      <c r="F63" s="80"/>
      <c r="G63" s="80"/>
      <c r="H63" s="83"/>
      <c r="I63" s="80"/>
      <c r="J63" s="80"/>
      <c r="K63" s="80"/>
    </row>
    <row r="64" spans="2:11" ht="12.75">
      <c r="B64" s="83"/>
      <c r="C64" s="83"/>
      <c r="D64" s="80"/>
      <c r="E64" s="80"/>
      <c r="F64" s="80"/>
      <c r="G64" s="80"/>
      <c r="H64" s="83"/>
      <c r="I64" s="80"/>
      <c r="J64" s="80"/>
      <c r="K64" s="80"/>
    </row>
    <row r="65" spans="2:11" ht="12.75">
      <c r="B65" s="83"/>
      <c r="C65" s="83"/>
      <c r="D65" s="80"/>
      <c r="E65" s="80"/>
      <c r="F65" s="80"/>
      <c r="G65" s="80"/>
      <c r="H65" s="83"/>
      <c r="I65" s="80"/>
      <c r="J65" s="80"/>
      <c r="K65" s="80"/>
    </row>
    <row r="66" spans="2:11" ht="12.75">
      <c r="B66" s="83"/>
      <c r="C66" s="83"/>
      <c r="D66" s="80"/>
      <c r="E66" s="80"/>
      <c r="F66" s="80"/>
      <c r="G66" s="80"/>
      <c r="H66" s="83"/>
      <c r="I66" s="80"/>
      <c r="J66" s="80"/>
      <c r="K66" s="80"/>
    </row>
    <row r="67" spans="2:11" ht="12.75">
      <c r="B67" s="83"/>
      <c r="C67" s="83"/>
      <c r="D67" s="80"/>
      <c r="E67" s="80"/>
      <c r="F67" s="80"/>
      <c r="G67" s="80"/>
      <c r="H67" s="83"/>
      <c r="I67" s="80"/>
      <c r="J67" s="80"/>
      <c r="K67" s="80"/>
    </row>
    <row r="68" spans="2:11" ht="12.75">
      <c r="B68" s="83"/>
      <c r="C68" s="83"/>
      <c r="D68" s="80"/>
      <c r="E68" s="80"/>
      <c r="F68" s="80"/>
      <c r="G68" s="80"/>
      <c r="H68" s="83"/>
      <c r="I68" s="80"/>
      <c r="J68" s="80"/>
      <c r="K68" s="80"/>
    </row>
    <row r="69" spans="2:11" ht="12.75">
      <c r="B69" s="83"/>
      <c r="C69" s="83"/>
      <c r="D69" s="80"/>
      <c r="E69" s="80"/>
      <c r="F69" s="80"/>
      <c r="G69" s="80"/>
      <c r="H69" s="83"/>
      <c r="I69" s="80"/>
      <c r="J69" s="80"/>
      <c r="K69" s="80"/>
    </row>
    <row r="70" spans="2:11" ht="12.75">
      <c r="B70" s="83"/>
      <c r="C70" s="83"/>
      <c r="D70" s="80"/>
      <c r="E70" s="80"/>
      <c r="F70" s="80"/>
      <c r="G70" s="80"/>
      <c r="H70" s="83"/>
      <c r="I70" s="80"/>
      <c r="J70" s="80"/>
      <c r="K70" s="80"/>
    </row>
    <row r="71" spans="2:11" ht="12.75">
      <c r="B71" s="83"/>
      <c r="C71" s="83"/>
      <c r="D71" s="80"/>
      <c r="E71" s="80"/>
      <c r="F71" s="80"/>
      <c r="G71" s="80"/>
      <c r="H71" s="83"/>
      <c r="I71" s="80"/>
      <c r="J71" s="80"/>
      <c r="K71" s="80"/>
    </row>
    <row r="72" spans="2:11" ht="12.75">
      <c r="B72" s="83"/>
      <c r="C72" s="84"/>
      <c r="D72" s="80"/>
      <c r="E72" s="80"/>
      <c r="F72" s="80"/>
      <c r="G72" s="80"/>
      <c r="H72" s="83"/>
      <c r="I72" s="80"/>
      <c r="J72" s="80"/>
      <c r="K72" s="80"/>
    </row>
    <row r="73" spans="2:11" ht="12.75">
      <c r="B73" s="83"/>
      <c r="C73" s="83"/>
      <c r="D73" s="80"/>
      <c r="E73" s="80"/>
      <c r="F73" s="80"/>
      <c r="G73" s="80"/>
      <c r="H73" s="83"/>
      <c r="I73" s="80"/>
      <c r="J73" s="80"/>
      <c r="K73" s="80"/>
    </row>
    <row r="74" spans="2:11" ht="12.75">
      <c r="B74" s="83"/>
      <c r="C74" s="83"/>
      <c r="D74" s="80"/>
      <c r="E74" s="80"/>
      <c r="F74" s="80"/>
      <c r="G74" s="80"/>
      <c r="H74" s="83"/>
      <c r="I74" s="80"/>
      <c r="J74" s="80"/>
      <c r="K74" s="80"/>
    </row>
    <row r="75" spans="2:11" ht="12.75">
      <c r="B75" s="83"/>
      <c r="C75" s="83"/>
      <c r="D75" s="80"/>
      <c r="E75" s="80"/>
      <c r="F75" s="80"/>
      <c r="G75" s="80"/>
      <c r="H75" s="83"/>
      <c r="I75" s="80"/>
      <c r="J75" s="80"/>
      <c r="K75" s="80"/>
    </row>
    <row r="76" spans="2:11" ht="12.75">
      <c r="B76" s="83"/>
      <c r="C76" s="83"/>
      <c r="D76" s="80"/>
      <c r="E76" s="80"/>
      <c r="F76" s="80"/>
      <c r="G76" s="80"/>
      <c r="H76" s="83"/>
      <c r="I76" s="80"/>
      <c r="J76" s="80"/>
      <c r="K76" s="80"/>
    </row>
    <row r="77" spans="2:11" ht="12.75">
      <c r="B77" s="83"/>
      <c r="C77" s="83"/>
      <c r="D77" s="80"/>
      <c r="E77" s="80"/>
      <c r="F77" s="80"/>
      <c r="G77" s="80"/>
      <c r="H77" s="83"/>
      <c r="I77" s="80"/>
      <c r="J77" s="80"/>
      <c r="K77" s="80"/>
    </row>
    <row r="78" spans="2:11" ht="12.75">
      <c r="B78" s="83"/>
      <c r="C78" s="83"/>
      <c r="D78" s="80"/>
      <c r="E78" s="80"/>
      <c r="F78" s="80"/>
      <c r="G78" s="80"/>
      <c r="H78" s="83"/>
      <c r="I78" s="80"/>
      <c r="J78" s="80"/>
      <c r="K78" s="80"/>
    </row>
    <row r="79" spans="2:11" ht="12.75">
      <c r="B79" s="83"/>
      <c r="C79" s="83"/>
      <c r="D79" s="80"/>
      <c r="E79" s="80"/>
      <c r="F79" s="80"/>
      <c r="G79" s="80"/>
      <c r="H79" s="83"/>
      <c r="I79" s="80"/>
      <c r="J79" s="80"/>
      <c r="K79" s="80"/>
    </row>
    <row r="80" spans="2:11" ht="12.75">
      <c r="B80" s="83"/>
      <c r="C80" s="83"/>
      <c r="D80" s="80"/>
      <c r="E80" s="80"/>
      <c r="F80" s="80"/>
      <c r="G80" s="80"/>
      <c r="H80" s="83"/>
      <c r="I80" s="80"/>
      <c r="J80" s="80"/>
      <c r="K80" s="80"/>
    </row>
    <row r="81" spans="2:11" ht="12.75">
      <c r="B81" s="83"/>
      <c r="C81" s="83"/>
      <c r="D81" s="80"/>
      <c r="E81" s="80"/>
      <c r="F81" s="80"/>
      <c r="G81" s="80"/>
      <c r="H81" s="83"/>
      <c r="I81" s="80"/>
      <c r="J81" s="80"/>
      <c r="K81" s="80"/>
    </row>
    <row r="82" spans="2:11" ht="12.75">
      <c r="B82" s="83"/>
      <c r="C82" s="83"/>
      <c r="D82" s="80"/>
      <c r="E82" s="80"/>
      <c r="F82" s="80"/>
      <c r="G82" s="80"/>
      <c r="H82" s="83"/>
      <c r="I82" s="80"/>
      <c r="J82" s="80"/>
      <c r="K82" s="80"/>
    </row>
    <row r="83" spans="2:11" ht="12.75">
      <c r="B83" s="83"/>
      <c r="C83" s="83"/>
      <c r="D83" s="80"/>
      <c r="E83" s="80"/>
      <c r="F83" s="80"/>
      <c r="G83" s="80"/>
      <c r="H83" s="83"/>
      <c r="I83" s="80"/>
      <c r="J83" s="80"/>
      <c r="K83" s="80"/>
    </row>
    <row r="84" spans="2:11" ht="12.75">
      <c r="B84" s="83"/>
      <c r="C84" s="83"/>
      <c r="D84" s="80"/>
      <c r="E84" s="80"/>
      <c r="F84" s="80"/>
      <c r="G84" s="80"/>
      <c r="H84" s="83"/>
      <c r="I84" s="80"/>
      <c r="J84" s="80"/>
      <c r="K84" s="80"/>
    </row>
    <row r="85" spans="2:11" ht="12.75">
      <c r="B85" s="83"/>
      <c r="C85" s="83"/>
      <c r="D85" s="80"/>
      <c r="E85" s="80"/>
      <c r="F85" s="80"/>
      <c r="G85" s="80"/>
      <c r="H85" s="83"/>
      <c r="I85" s="80"/>
      <c r="J85" s="80"/>
      <c r="K85" s="80"/>
    </row>
    <row r="86" spans="2:11" ht="12.75">
      <c r="B86" s="83"/>
      <c r="C86" s="83"/>
      <c r="D86" s="80"/>
      <c r="E86" s="80"/>
      <c r="F86" s="80"/>
      <c r="G86" s="80"/>
      <c r="H86" s="83"/>
      <c r="I86" s="80"/>
      <c r="J86" s="80"/>
      <c r="K86" s="80"/>
    </row>
    <row r="87" spans="2:11" ht="12.75">
      <c r="B87" s="83"/>
      <c r="C87" s="83"/>
      <c r="D87" s="80"/>
      <c r="E87" s="80"/>
      <c r="F87" s="80"/>
      <c r="G87" s="80"/>
      <c r="H87" s="83"/>
      <c r="I87" s="80"/>
      <c r="J87" s="80"/>
      <c r="K87" s="80"/>
    </row>
    <row r="88" spans="2:11" ht="12.75">
      <c r="B88" s="83"/>
      <c r="C88" s="83"/>
      <c r="D88" s="80"/>
      <c r="E88" s="80"/>
      <c r="F88" s="80"/>
      <c r="G88" s="80"/>
      <c r="H88" s="83"/>
      <c r="I88" s="80"/>
      <c r="J88" s="80"/>
      <c r="K88" s="80"/>
    </row>
    <row r="89" spans="2:11" ht="12.75">
      <c r="B89" s="83"/>
      <c r="C89" s="83"/>
      <c r="D89" s="80"/>
      <c r="E89" s="80"/>
      <c r="F89" s="80"/>
      <c r="G89" s="80"/>
      <c r="H89" s="83"/>
      <c r="I89" s="80"/>
      <c r="J89" s="80"/>
      <c r="K89" s="80"/>
    </row>
    <row r="90" spans="2:11" ht="12.75">
      <c r="B90" s="83"/>
      <c r="C90" s="83"/>
      <c r="D90" s="80"/>
      <c r="E90" s="80"/>
      <c r="F90" s="80"/>
      <c r="G90" s="80"/>
      <c r="H90" s="83"/>
      <c r="I90" s="80"/>
      <c r="J90" s="80"/>
      <c r="K90" s="80"/>
    </row>
    <row r="91" spans="2:11" ht="12.75">
      <c r="B91" s="83"/>
      <c r="C91" s="83"/>
      <c r="D91" s="80"/>
      <c r="E91" s="80"/>
      <c r="F91" s="80"/>
      <c r="G91" s="80"/>
      <c r="H91" s="83"/>
      <c r="I91" s="80"/>
      <c r="J91" s="80"/>
      <c r="K91" s="80"/>
    </row>
    <row r="92" spans="2:11" ht="12.75">
      <c r="B92" s="83"/>
      <c r="C92" s="83"/>
      <c r="D92" s="80"/>
      <c r="E92" s="80"/>
      <c r="F92" s="80"/>
      <c r="G92" s="80"/>
      <c r="H92" s="83"/>
      <c r="I92" s="80"/>
      <c r="J92" s="80"/>
      <c r="K92" s="80"/>
    </row>
    <row r="93" spans="2:11" ht="12.75">
      <c r="B93" s="83"/>
      <c r="C93" s="83"/>
      <c r="D93" s="80"/>
      <c r="E93" s="80"/>
      <c r="F93" s="80"/>
      <c r="G93" s="80"/>
      <c r="H93" s="83"/>
      <c r="I93" s="80"/>
      <c r="J93" s="80"/>
      <c r="K93" s="80"/>
    </row>
    <row r="94" spans="2:11" ht="12.75">
      <c r="B94" s="83"/>
      <c r="C94" s="83"/>
      <c r="D94" s="80"/>
      <c r="E94" s="80"/>
      <c r="F94" s="80"/>
      <c r="G94" s="80"/>
      <c r="H94" s="83"/>
      <c r="I94" s="80"/>
      <c r="J94" s="80"/>
      <c r="K94" s="80"/>
    </row>
    <row r="95" spans="2:11" ht="12.75">
      <c r="B95" s="83"/>
      <c r="C95" s="83"/>
      <c r="D95" s="80"/>
      <c r="E95" s="80"/>
      <c r="F95" s="80"/>
      <c r="G95" s="80"/>
      <c r="H95" s="83"/>
      <c r="I95" s="80"/>
      <c r="J95" s="80"/>
      <c r="K95" s="80"/>
    </row>
    <row r="96" spans="2:11" ht="12.75">
      <c r="B96" s="83"/>
      <c r="C96" s="84"/>
      <c r="D96" s="80"/>
      <c r="E96" s="80"/>
      <c r="F96" s="80"/>
      <c r="G96" s="80"/>
      <c r="H96" s="83"/>
      <c r="I96" s="80"/>
      <c r="J96" s="80"/>
      <c r="K96" s="80"/>
    </row>
    <row r="97" spans="2:11" ht="12.75">
      <c r="B97" s="83"/>
      <c r="C97" s="83"/>
      <c r="D97" s="80"/>
      <c r="E97" s="80"/>
      <c r="F97" s="80"/>
      <c r="G97" s="80"/>
      <c r="H97" s="83"/>
      <c r="I97" s="80"/>
      <c r="J97" s="80"/>
      <c r="K97" s="80"/>
    </row>
    <row r="98" spans="2:11" ht="12.75">
      <c r="B98" s="83"/>
      <c r="C98" s="83"/>
      <c r="D98" s="80"/>
      <c r="E98" s="80"/>
      <c r="F98" s="80"/>
      <c r="G98" s="80"/>
      <c r="H98" s="83"/>
      <c r="I98" s="80"/>
      <c r="J98" s="80"/>
      <c r="K98" s="80"/>
    </row>
    <row r="99" spans="2:11" ht="12.75">
      <c r="B99" s="83"/>
      <c r="C99" s="83"/>
      <c r="D99" s="80"/>
      <c r="E99" s="80"/>
      <c r="F99" s="80"/>
      <c r="G99" s="80"/>
      <c r="H99" s="83"/>
      <c r="I99" s="80"/>
      <c r="J99" s="80"/>
      <c r="K99" s="80"/>
    </row>
    <row r="100" spans="2:11" ht="12.75">
      <c r="B100" s="83"/>
      <c r="C100" s="83"/>
      <c r="D100" s="80"/>
      <c r="E100" s="80"/>
      <c r="F100" s="80"/>
      <c r="G100" s="80"/>
      <c r="H100" s="83"/>
      <c r="I100" s="80"/>
      <c r="J100" s="80"/>
      <c r="K100" s="80"/>
    </row>
    <row r="101" spans="2:11" ht="12.75">
      <c r="B101" s="83"/>
      <c r="C101" s="83"/>
      <c r="D101" s="80"/>
      <c r="E101" s="80"/>
      <c r="F101" s="80"/>
      <c r="G101" s="80"/>
      <c r="H101" s="83"/>
      <c r="I101" s="80"/>
      <c r="J101" s="80"/>
      <c r="K101" s="80"/>
    </row>
    <row r="102" spans="2:11" ht="12.75">
      <c r="B102" s="83"/>
      <c r="C102" s="83"/>
      <c r="D102" s="80"/>
      <c r="E102" s="80"/>
      <c r="F102" s="80"/>
      <c r="G102" s="80"/>
      <c r="H102" s="83"/>
      <c r="I102" s="80"/>
      <c r="J102" s="80"/>
      <c r="K102" s="80"/>
    </row>
    <row r="103" spans="2:11" ht="12.75">
      <c r="B103" s="83"/>
      <c r="C103" s="83"/>
      <c r="D103" s="80"/>
      <c r="E103" s="80"/>
      <c r="F103" s="80"/>
      <c r="G103" s="80"/>
      <c r="H103" s="83"/>
      <c r="I103" s="80"/>
      <c r="J103" s="80"/>
      <c r="K103" s="80"/>
    </row>
    <row r="104" spans="2:11" ht="12.75">
      <c r="B104" s="83"/>
      <c r="C104" s="83"/>
      <c r="D104" s="80"/>
      <c r="E104" s="80"/>
      <c r="F104" s="80"/>
      <c r="G104" s="80"/>
      <c r="H104" s="83"/>
      <c r="I104" s="80"/>
      <c r="J104" s="80"/>
      <c r="K104" s="80"/>
    </row>
    <row r="105" spans="2:11" ht="12.75">
      <c r="B105" s="83"/>
      <c r="C105" s="83"/>
      <c r="D105" s="80"/>
      <c r="E105" s="80"/>
      <c r="F105" s="80"/>
      <c r="G105" s="80"/>
      <c r="H105" s="83"/>
      <c r="I105" s="80"/>
      <c r="J105" s="80"/>
      <c r="K105" s="80"/>
    </row>
    <row r="106" spans="2:11" ht="12.75">
      <c r="B106" s="83"/>
      <c r="C106" s="83"/>
      <c r="D106" s="80"/>
      <c r="E106" s="80"/>
      <c r="F106" s="80"/>
      <c r="G106" s="80"/>
      <c r="H106" s="83"/>
      <c r="I106" s="80"/>
      <c r="J106" s="80"/>
      <c r="K106" s="80"/>
    </row>
    <row r="107" spans="2:11" ht="12.75">
      <c r="B107" s="83"/>
      <c r="C107" s="83"/>
      <c r="D107" s="80"/>
      <c r="E107" s="80"/>
      <c r="F107" s="80"/>
      <c r="G107" s="80"/>
      <c r="H107" s="83"/>
      <c r="I107" s="80"/>
      <c r="J107" s="80"/>
      <c r="K107" s="80"/>
    </row>
    <row r="108" spans="2:11" ht="12.75">
      <c r="B108" s="83"/>
      <c r="C108" s="84"/>
      <c r="D108" s="80"/>
      <c r="E108" s="80"/>
      <c r="F108" s="80"/>
      <c r="G108" s="80"/>
      <c r="H108" s="83"/>
      <c r="I108" s="80"/>
      <c r="J108" s="80"/>
      <c r="K108" s="80"/>
    </row>
    <row r="109" spans="2:11" ht="12.75">
      <c r="B109" s="83"/>
      <c r="C109" s="83"/>
      <c r="D109" s="80"/>
      <c r="E109" s="80"/>
      <c r="F109" s="80"/>
      <c r="G109" s="80"/>
      <c r="H109" s="83"/>
      <c r="I109" s="80"/>
      <c r="J109" s="80"/>
      <c r="K109" s="80"/>
    </row>
    <row r="110" spans="2:11" ht="12.75">
      <c r="B110" s="83"/>
      <c r="C110" s="83"/>
      <c r="D110" s="80"/>
      <c r="E110" s="80"/>
      <c r="F110" s="80"/>
      <c r="G110" s="80"/>
      <c r="H110" s="83"/>
      <c r="I110" s="80"/>
      <c r="J110" s="80"/>
      <c r="K110" s="80"/>
    </row>
    <row r="111" spans="2:11" ht="12.75">
      <c r="B111" s="83"/>
      <c r="C111" s="84"/>
      <c r="D111" s="80"/>
      <c r="E111" s="80"/>
      <c r="F111" s="80"/>
      <c r="G111" s="80"/>
      <c r="H111" s="83"/>
      <c r="I111" s="80"/>
      <c r="J111" s="80"/>
      <c r="K111" s="80"/>
    </row>
    <row r="112" spans="2:11" ht="12.75">
      <c r="B112" s="83"/>
      <c r="C112" s="84"/>
      <c r="D112" s="80"/>
      <c r="E112" s="80"/>
      <c r="F112" s="80"/>
      <c r="G112" s="80"/>
      <c r="H112" s="83"/>
      <c r="I112" s="80"/>
      <c r="J112" s="80"/>
      <c r="K112" s="80"/>
    </row>
    <row r="113" spans="2:11" ht="12.75">
      <c r="B113" s="83"/>
      <c r="C113" s="83"/>
      <c r="D113" s="80"/>
      <c r="E113" s="80"/>
      <c r="F113" s="80"/>
      <c r="G113" s="80"/>
      <c r="H113" s="83"/>
      <c r="I113" s="80"/>
      <c r="J113" s="80"/>
      <c r="K113" s="80"/>
    </row>
    <row r="114" spans="2:11" ht="12.75">
      <c r="B114" s="83"/>
      <c r="C114" s="83"/>
      <c r="D114" s="80"/>
      <c r="E114" s="80"/>
      <c r="F114" s="80"/>
      <c r="G114" s="80"/>
      <c r="H114" s="83"/>
      <c r="I114" s="80"/>
      <c r="J114" s="80"/>
      <c r="K114" s="80"/>
    </row>
    <row r="115" spans="2:11" ht="12.75">
      <c r="B115" s="83"/>
      <c r="C115" s="84"/>
      <c r="D115" s="80"/>
      <c r="E115" s="80"/>
      <c r="F115" s="80"/>
      <c r="G115" s="80"/>
      <c r="H115" s="83"/>
      <c r="I115" s="80"/>
      <c r="J115" s="80"/>
      <c r="K115" s="80"/>
    </row>
    <row r="116" spans="2:11" ht="12.75">
      <c r="B116" s="83"/>
      <c r="C116" s="83"/>
      <c r="D116" s="80"/>
      <c r="E116" s="80"/>
      <c r="F116" s="80"/>
      <c r="G116" s="80"/>
      <c r="H116" s="83"/>
      <c r="I116" s="80"/>
      <c r="J116" s="80"/>
      <c r="K116" s="80"/>
    </row>
    <row r="117" spans="2:11" ht="12.75">
      <c r="B117" s="83"/>
      <c r="C117" s="83"/>
      <c r="D117" s="80"/>
      <c r="E117" s="80"/>
      <c r="F117" s="80"/>
      <c r="G117" s="80"/>
      <c r="H117" s="83"/>
      <c r="I117" s="80"/>
      <c r="J117" s="80"/>
      <c r="K117" s="80"/>
    </row>
    <row r="118" spans="2:11" ht="12.75">
      <c r="B118" s="83"/>
      <c r="C118" s="83"/>
      <c r="D118" s="80"/>
      <c r="E118" s="80"/>
      <c r="F118" s="80"/>
      <c r="G118" s="80"/>
      <c r="H118" s="83"/>
      <c r="I118" s="80"/>
      <c r="J118" s="80"/>
      <c r="K118" s="80"/>
    </row>
    <row r="119" spans="2:11" ht="12.75">
      <c r="B119" s="83"/>
      <c r="C119" s="83"/>
      <c r="D119" s="80"/>
      <c r="E119" s="80"/>
      <c r="F119" s="80"/>
      <c r="G119" s="80"/>
      <c r="H119" s="83"/>
      <c r="I119" s="80"/>
      <c r="J119" s="80"/>
      <c r="K119" s="80"/>
    </row>
    <row r="120" spans="2:11" ht="12.75">
      <c r="B120" s="83"/>
      <c r="C120" s="83"/>
      <c r="D120" s="80"/>
      <c r="E120" s="80"/>
      <c r="F120" s="80"/>
      <c r="G120" s="80"/>
      <c r="H120" s="83"/>
      <c r="I120" s="80"/>
      <c r="J120" s="80"/>
      <c r="K120" s="80"/>
    </row>
    <row r="121" spans="2:11" ht="12.75">
      <c r="B121" s="83"/>
      <c r="C121" s="83"/>
      <c r="D121" s="80"/>
      <c r="E121" s="80"/>
      <c r="F121" s="80"/>
      <c r="G121" s="80"/>
      <c r="H121" s="83"/>
      <c r="I121" s="80"/>
      <c r="J121" s="80"/>
      <c r="K121" s="80"/>
    </row>
    <row r="122" spans="2:11" ht="12.75">
      <c r="B122" s="83"/>
      <c r="C122" s="83"/>
      <c r="D122" s="80"/>
      <c r="E122" s="80"/>
      <c r="F122" s="80"/>
      <c r="G122" s="80"/>
      <c r="H122" s="83"/>
      <c r="I122" s="80"/>
      <c r="J122" s="80"/>
      <c r="K122" s="80"/>
    </row>
    <row r="123" spans="2:11" ht="12.75">
      <c r="B123" s="83"/>
      <c r="C123" s="83"/>
      <c r="D123" s="80"/>
      <c r="E123" s="80"/>
      <c r="F123" s="80"/>
      <c r="G123" s="80"/>
      <c r="H123" s="83"/>
      <c r="I123" s="80"/>
      <c r="J123" s="80"/>
      <c r="K123" s="80"/>
    </row>
    <row r="124" spans="2:11" ht="12.75">
      <c r="B124" s="83"/>
      <c r="C124" s="83"/>
      <c r="D124" s="80"/>
      <c r="E124" s="80"/>
      <c r="F124" s="80"/>
      <c r="G124" s="80"/>
      <c r="H124" s="83"/>
      <c r="I124" s="80"/>
      <c r="J124" s="80"/>
      <c r="K124" s="80"/>
    </row>
    <row r="125" spans="2:11" ht="12.75">
      <c r="B125" s="83"/>
      <c r="C125" s="83"/>
      <c r="D125" s="80"/>
      <c r="E125" s="80"/>
      <c r="F125" s="80"/>
      <c r="G125" s="80"/>
      <c r="H125" s="83"/>
      <c r="I125" s="80"/>
      <c r="J125" s="80"/>
      <c r="K125" s="80"/>
    </row>
    <row r="126" spans="2:11" ht="12.75">
      <c r="B126" s="83"/>
      <c r="C126" s="83"/>
      <c r="D126" s="80"/>
      <c r="E126" s="80"/>
      <c r="F126" s="80"/>
      <c r="G126" s="80"/>
      <c r="H126" s="83"/>
      <c r="I126" s="80"/>
      <c r="J126" s="80"/>
      <c r="K126" s="80"/>
    </row>
    <row r="127" spans="2:11" ht="12.75">
      <c r="B127" s="83"/>
      <c r="C127" s="83"/>
      <c r="D127" s="80"/>
      <c r="E127" s="80"/>
      <c r="F127" s="80"/>
      <c r="G127" s="80"/>
      <c r="H127" s="83"/>
      <c r="I127" s="80"/>
      <c r="J127" s="80"/>
      <c r="K127" s="80"/>
    </row>
    <row r="128" spans="2:11" ht="12.75">
      <c r="B128" s="83"/>
      <c r="C128" s="83"/>
      <c r="D128" s="80"/>
      <c r="E128" s="80"/>
      <c r="F128" s="80"/>
      <c r="G128" s="80"/>
      <c r="H128" s="83"/>
      <c r="I128" s="80"/>
      <c r="J128" s="80"/>
      <c r="K128" s="80"/>
    </row>
    <row r="129" spans="2:11" ht="12.75">
      <c r="B129" s="83"/>
      <c r="C129" s="83"/>
      <c r="D129" s="80"/>
      <c r="E129" s="80"/>
      <c r="F129" s="80"/>
      <c r="G129" s="80"/>
      <c r="H129" s="83"/>
      <c r="I129" s="80"/>
      <c r="J129" s="80"/>
      <c r="K129" s="80"/>
    </row>
    <row r="130" spans="2:11" ht="12.75">
      <c r="B130" s="83"/>
      <c r="C130" s="83"/>
      <c r="D130" s="80"/>
      <c r="E130" s="80"/>
      <c r="F130" s="80"/>
      <c r="G130" s="80"/>
      <c r="H130" s="83"/>
      <c r="I130" s="80"/>
      <c r="J130" s="80"/>
      <c r="K130" s="80"/>
    </row>
    <row r="131" spans="2:11" ht="12.75">
      <c r="B131" s="83"/>
      <c r="C131" s="83"/>
      <c r="D131" s="80"/>
      <c r="E131" s="80"/>
      <c r="F131" s="80"/>
      <c r="G131" s="80"/>
      <c r="H131" s="83"/>
      <c r="I131" s="80"/>
      <c r="J131" s="80"/>
      <c r="K131" s="80"/>
    </row>
    <row r="132" spans="2:11" ht="12.75">
      <c r="B132" s="83"/>
      <c r="C132" s="83"/>
      <c r="D132" s="80"/>
      <c r="E132" s="80"/>
      <c r="F132" s="80"/>
      <c r="G132" s="80"/>
      <c r="H132" s="83"/>
      <c r="I132" s="80"/>
      <c r="J132" s="80"/>
      <c r="K132" s="80"/>
    </row>
    <row r="133" spans="2:11" ht="12.75">
      <c r="B133" s="83"/>
      <c r="C133" s="83"/>
      <c r="D133" s="80"/>
      <c r="E133" s="80"/>
      <c r="F133" s="80"/>
      <c r="G133" s="80"/>
      <c r="H133" s="83"/>
      <c r="I133" s="83"/>
      <c r="J133" s="83"/>
      <c r="K133" s="83"/>
    </row>
    <row r="134" spans="2:11" ht="12.75">
      <c r="B134" s="83"/>
      <c r="C134" s="83"/>
      <c r="D134" s="80"/>
      <c r="E134" s="80"/>
      <c r="F134" s="80"/>
      <c r="G134" s="80"/>
      <c r="H134" s="83"/>
      <c r="I134" s="83"/>
      <c r="J134" s="83"/>
      <c r="K134" s="83"/>
    </row>
    <row r="135" spans="2:11" ht="12.75"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2:11" ht="12.75"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2:11" ht="12.75"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2:11" ht="12.75"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2:11" ht="12.75"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2:11" ht="12.75"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2:11" ht="12.75"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2:11" ht="12.75"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2:11" ht="12.75"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2:11" ht="12.75"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2:11" ht="12.75"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2:11" ht="12.75"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2:11" ht="12.75"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2:11" ht="12.75"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2:11" ht="12.75"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2:11" ht="12.75"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2:11" ht="12.75"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2:11" ht="12.75"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2:11" ht="12.75"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2:11" ht="12.75"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2:11" ht="12.75"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2:11" ht="12.75"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2:11" ht="12.75"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2:11" ht="12.75"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2:11" ht="12.75"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2:11" ht="12.75"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2:11" ht="12.75"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2:11" ht="12.75"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2:11" ht="12.75"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2:11" ht="12.75"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2:11" ht="12.75"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2:11" ht="12.75"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2:11" ht="12.75"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2:11" ht="12.75"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2:11" ht="12.75"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2:11" ht="12.75"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2:11" ht="12.75"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2:11" ht="12.75"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2:11" ht="12.75"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2:11" ht="12.75"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2:11" ht="12.75"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2:11" ht="12.75"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2:11" ht="12.75"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2:11" ht="12.75"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2:11" ht="12.75"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2:11" ht="12.75"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2:11" ht="12.75"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2:11" ht="12.75"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2:11" ht="12.75"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2:11" ht="12.75"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2:11" ht="12.75"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2:11" ht="12.75"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2:11" ht="12.75"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2:11" ht="12.75"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2:11" ht="12.75"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2:11" ht="12.75"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2:11" ht="12.75"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2:11" ht="12.75"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2:11" ht="12.75"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2:11" ht="12.75"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2:11" ht="12.75"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2:11" ht="12.75"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2:11" ht="12.75"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2:11" ht="12.75"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2:11" ht="12.75"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2:11" ht="12.75"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2:11" ht="12.75"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2:11" ht="12.75"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2:11" ht="12.75"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2:11" ht="12.75"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2:11" ht="12.75"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2:11" ht="12.75"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2:11" ht="12.75"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2:11" ht="12.75"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2:11" ht="12.75"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2:11" ht="12.75"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2:11" ht="12.75"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2:11" ht="12.75"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2:11" ht="12.75"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2:11" ht="12.75"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2:11" ht="12.75"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2:11" ht="12.75"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2:11" ht="12.75"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2:11" ht="12.75"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2:11" ht="12.75"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2:11" ht="12.75"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2:11" ht="12.75"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2:11" ht="12.75"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2:11" ht="12.75"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2:11" ht="12.75"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2:11" ht="12.75"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2:11" ht="12.75"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2:11" ht="12.75"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2:11" ht="12.75"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2:11" ht="12.75"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2:11" ht="12.75"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2:11" ht="12.75"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2:11" ht="12.75"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2:11" ht="12.75"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2:8" ht="12.75">
      <c r="B234" s="83"/>
      <c r="C234" s="83"/>
      <c r="D234" s="83"/>
      <c r="E234" s="83"/>
      <c r="F234" s="83"/>
      <c r="G234" s="83"/>
      <c r="H234" s="83"/>
    </row>
    <row r="235" spans="2:8" ht="12.75">
      <c r="B235" s="83"/>
      <c r="C235" s="83"/>
      <c r="D235" s="83"/>
      <c r="E235" s="83"/>
      <c r="F235" s="83"/>
      <c r="G235" s="83"/>
      <c r="H235" s="83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14">
    <cfRule type="cellIs" priority="5" dxfId="0" operator="lessThan">
      <formula>0</formula>
    </cfRule>
  </conditionalFormatting>
  <conditionalFormatting sqref="D5:H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7" t="s">
        <v>131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T1" s="217" t="s">
        <v>132</v>
      </c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2127</v>
      </c>
      <c r="C3" s="3">
        <v>2579</v>
      </c>
      <c r="D3" s="3">
        <v>5774</v>
      </c>
      <c r="E3" s="3">
        <v>10189</v>
      </c>
      <c r="F3" s="3">
        <v>8677</v>
      </c>
      <c r="G3" s="3"/>
      <c r="H3" s="3"/>
      <c r="I3" s="3"/>
      <c r="J3" s="3"/>
      <c r="K3" s="3"/>
      <c r="L3" s="3"/>
      <c r="M3" s="3"/>
      <c r="N3" s="4">
        <v>29346</v>
      </c>
      <c r="O3" s="193">
        <v>0.893795876100265</v>
      </c>
      <c r="T3" s="45" t="s">
        <v>4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3" s="5" customFormat="1" ht="15.75" customHeight="1">
      <c r="A4" s="19" t="s">
        <v>3</v>
      </c>
      <c r="B4" s="3">
        <v>345</v>
      </c>
      <c r="C4" s="3">
        <v>373</v>
      </c>
      <c r="D4" s="3">
        <v>557</v>
      </c>
      <c r="E4" s="3">
        <v>1028</v>
      </c>
      <c r="F4" s="3">
        <v>1184</v>
      </c>
      <c r="G4" s="3"/>
      <c r="H4" s="3"/>
      <c r="I4" s="3"/>
      <c r="J4" s="3"/>
      <c r="K4" s="3"/>
      <c r="L4" s="3"/>
      <c r="M4" s="3"/>
      <c r="N4" s="4">
        <v>3487</v>
      </c>
      <c r="O4" s="193">
        <v>0.10620412389973502</v>
      </c>
      <c r="T4" s="71" t="s">
        <v>3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3" s="5" customFormat="1" ht="12.75">
      <c r="A5" s="30" t="str">
        <f>'R_PTW 2018vs2017'!A5</f>
        <v>TOTAL 2018</v>
      </c>
      <c r="B5" s="106">
        <v>2472</v>
      </c>
      <c r="C5" s="106">
        <v>2952</v>
      </c>
      <c r="D5" s="106">
        <v>6331</v>
      </c>
      <c r="E5" s="106">
        <v>11217</v>
      </c>
      <c r="F5" s="106">
        <v>9861</v>
      </c>
      <c r="G5" s="106"/>
      <c r="H5" s="106"/>
      <c r="I5" s="106"/>
      <c r="J5" s="106"/>
      <c r="K5" s="106"/>
      <c r="L5" s="106"/>
      <c r="M5" s="106"/>
      <c r="N5" s="9">
        <v>32833</v>
      </c>
      <c r="O5" s="193">
        <v>1</v>
      </c>
      <c r="T5" s="50" t="s">
        <v>90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3" s="5" customFormat="1" ht="15.75" customHeight="1">
      <c r="A6" s="72" t="str">
        <f>'R_PTW 2018vs2017'!A6</f>
        <v>2018 CHANGE % m/m</v>
      </c>
      <c r="B6" s="194">
        <v>0.4864702345159351</v>
      </c>
      <c r="C6" s="194">
        <v>0.1941747572815533</v>
      </c>
      <c r="D6" s="194">
        <v>1.144647696476965</v>
      </c>
      <c r="E6" s="194">
        <v>0.7717580161111988</v>
      </c>
      <c r="F6" s="194">
        <v>-0.12088793795132391</v>
      </c>
      <c r="G6" s="194"/>
      <c r="H6" s="194"/>
      <c r="I6" s="194"/>
      <c r="J6" s="194"/>
      <c r="K6" s="194"/>
      <c r="L6" s="194"/>
      <c r="M6" s="194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tr">
        <f>'R_PTW 2018vs2017'!A7</f>
        <v>2018 vs 2017 CHANGE %  y/y</v>
      </c>
      <c r="B7" s="195">
        <v>0.24096385542168686</v>
      </c>
      <c r="C7" s="195">
        <v>-0.06017191977077363</v>
      </c>
      <c r="D7" s="195">
        <v>-0.2742175856929955</v>
      </c>
      <c r="E7" s="195">
        <v>0.3780098280098281</v>
      </c>
      <c r="F7" s="195">
        <v>0.17197527929641065</v>
      </c>
      <c r="G7" s="195"/>
      <c r="H7" s="195"/>
      <c r="I7" s="195"/>
      <c r="J7" s="195"/>
      <c r="K7" s="195"/>
      <c r="L7" s="195"/>
      <c r="M7" s="195"/>
      <c r="N7" s="195">
        <v>0.07967773758632024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8.5" customHeight="1">
      <c r="A9" s="219" t="s">
        <v>6</v>
      </c>
      <c r="B9" s="221" t="str">
        <f>'R_MP NEW 2018vs2017'!B12:C12</f>
        <v>MAY</v>
      </c>
      <c r="C9" s="222"/>
      <c r="D9" s="223" t="s">
        <v>36</v>
      </c>
      <c r="E9" s="225" t="s">
        <v>23</v>
      </c>
      <c r="F9" s="226"/>
      <c r="G9" s="223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0"/>
      <c r="B10" s="47">
        <f>'R_MP NEW 2018vs2017'!B13</f>
        <v>2018</v>
      </c>
      <c r="C10" s="47">
        <f>'R_MP NEW 2018vs2017'!C13</f>
        <v>2017</v>
      </c>
      <c r="D10" s="224"/>
      <c r="E10" s="47">
        <f>'R_MP NEW 2018vs2017'!E13</f>
        <v>2018</v>
      </c>
      <c r="F10" s="47">
        <f>'R_MP NEW 2018vs2017'!F13</f>
        <v>2017</v>
      </c>
      <c r="G10" s="224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8" customHeight="1">
      <c r="A11" s="18" t="s">
        <v>24</v>
      </c>
      <c r="B11" s="108">
        <v>8677</v>
      </c>
      <c r="C11" s="108">
        <v>7316</v>
      </c>
      <c r="D11" s="196">
        <v>0.18603061782394748</v>
      </c>
      <c r="E11" s="108">
        <v>29346</v>
      </c>
      <c r="F11" s="18">
        <v>26822</v>
      </c>
      <c r="G11" s="196">
        <v>0.09410185668481108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8" customHeight="1">
      <c r="A12" s="18" t="s">
        <v>25</v>
      </c>
      <c r="B12" s="108">
        <v>1184</v>
      </c>
      <c r="C12" s="108">
        <v>1098</v>
      </c>
      <c r="D12" s="196">
        <v>0.07832422586520948</v>
      </c>
      <c r="E12" s="108">
        <v>3487</v>
      </c>
      <c r="F12" s="18">
        <v>3588</v>
      </c>
      <c r="G12" s="196">
        <v>-0.02814938684503898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8" customHeight="1">
      <c r="A13" s="48" t="s">
        <v>5</v>
      </c>
      <c r="B13" s="108">
        <v>9861</v>
      </c>
      <c r="C13" s="108">
        <v>8414</v>
      </c>
      <c r="D13" s="196">
        <v>0.17197527929641065</v>
      </c>
      <c r="E13" s="108">
        <v>32833</v>
      </c>
      <c r="F13" s="108">
        <v>30410</v>
      </c>
      <c r="G13" s="196">
        <v>0.07967773758632024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188"/>
      <c r="D14" s="188"/>
      <c r="E14" s="188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3" t="s">
        <v>133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12"/>
    </row>
    <row r="3" spans="1:15" ht="21" customHeight="1">
      <c r="A3" s="278" t="s">
        <v>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15"/>
    </row>
    <row r="4" spans="1:18" ht="13.5" customHeight="1">
      <c r="A4" s="39"/>
      <c r="B4" s="174" t="s">
        <v>7</v>
      </c>
      <c r="C4" s="174" t="s">
        <v>8</v>
      </c>
      <c r="D4" s="175" t="s">
        <v>1</v>
      </c>
      <c r="E4" s="175" t="s">
        <v>9</v>
      </c>
      <c r="F4" s="175" t="s">
        <v>10</v>
      </c>
      <c r="G4" s="175" t="s">
        <v>11</v>
      </c>
      <c r="H4" s="175" t="s">
        <v>12</v>
      </c>
      <c r="I4" s="175" t="s">
        <v>13</v>
      </c>
      <c r="J4" s="175" t="s">
        <v>14</v>
      </c>
      <c r="K4" s="175" t="s">
        <v>15</v>
      </c>
      <c r="L4" s="175" t="s">
        <v>16</v>
      </c>
      <c r="M4" s="175" t="s">
        <v>17</v>
      </c>
      <c r="N4" s="175" t="s">
        <v>5</v>
      </c>
      <c r="O4" s="14"/>
      <c r="R4" s="33"/>
    </row>
    <row r="5" spans="1:18" ht="13.5" customHeight="1">
      <c r="A5" s="66" t="s">
        <v>92</v>
      </c>
      <c r="B5" s="176"/>
      <c r="C5" s="177"/>
      <c r="D5" s="177"/>
      <c r="E5" s="177"/>
      <c r="F5" s="176"/>
      <c r="G5" s="176"/>
      <c r="H5" s="176"/>
      <c r="I5" s="176"/>
      <c r="J5" s="176"/>
      <c r="K5" s="176"/>
      <c r="L5" s="176"/>
      <c r="M5" s="178"/>
      <c r="N5" s="66"/>
      <c r="O5" s="14"/>
      <c r="R5" s="33"/>
    </row>
    <row r="6" spans="1:18" s="5" customFormat="1" ht="13.5" customHeight="1">
      <c r="A6" s="66" t="s">
        <v>93</v>
      </c>
      <c r="B6" s="67">
        <v>389</v>
      </c>
      <c r="C6" s="67">
        <v>712</v>
      </c>
      <c r="D6" s="67">
        <v>1837</v>
      </c>
      <c r="E6" s="67">
        <v>2055</v>
      </c>
      <c r="F6" s="67">
        <v>2013</v>
      </c>
      <c r="G6" s="67">
        <v>1955</v>
      </c>
      <c r="H6" s="67">
        <v>1602</v>
      </c>
      <c r="I6" s="67">
        <v>1347</v>
      </c>
      <c r="J6" s="67">
        <v>853</v>
      </c>
      <c r="K6" s="67">
        <v>645</v>
      </c>
      <c r="L6" s="67">
        <v>394</v>
      </c>
      <c r="M6" s="67">
        <v>1230</v>
      </c>
      <c r="N6" s="66">
        <v>15032</v>
      </c>
      <c r="O6" s="14"/>
      <c r="R6" s="35"/>
    </row>
    <row r="7" spans="1:18" s="5" customFormat="1" ht="13.5" customHeight="1">
      <c r="A7" s="66" t="s">
        <v>94</v>
      </c>
      <c r="B7" s="67">
        <v>1714</v>
      </c>
      <c r="C7" s="67">
        <v>2782</v>
      </c>
      <c r="D7" s="67">
        <v>7833</v>
      </c>
      <c r="E7" s="67">
        <v>7177</v>
      </c>
      <c r="F7" s="67">
        <v>7316</v>
      </c>
      <c r="G7" s="67">
        <v>7223</v>
      </c>
      <c r="H7" s="67">
        <v>6269</v>
      </c>
      <c r="I7" s="67">
        <v>5772</v>
      </c>
      <c r="J7" s="67">
        <v>3546</v>
      </c>
      <c r="K7" s="67">
        <v>2857</v>
      </c>
      <c r="L7" s="67">
        <v>1888</v>
      </c>
      <c r="M7" s="67">
        <v>1331</v>
      </c>
      <c r="N7" s="66">
        <v>55708</v>
      </c>
      <c r="O7" s="14"/>
      <c r="R7" s="35"/>
    </row>
    <row r="8" spans="1:18" s="5" customFormat="1" ht="13.5" customHeight="1">
      <c r="A8" s="40" t="s">
        <v>95</v>
      </c>
      <c r="B8" s="40">
        <v>2103</v>
      </c>
      <c r="C8" s="40">
        <v>3494</v>
      </c>
      <c r="D8" s="40">
        <v>9670</v>
      </c>
      <c r="E8" s="40">
        <v>9232</v>
      </c>
      <c r="F8" s="40">
        <v>9329</v>
      </c>
      <c r="G8" s="40">
        <v>9178</v>
      </c>
      <c r="H8" s="40">
        <v>7871</v>
      </c>
      <c r="I8" s="40">
        <v>7119</v>
      </c>
      <c r="J8" s="40">
        <v>4399</v>
      </c>
      <c r="K8" s="40">
        <v>3502</v>
      </c>
      <c r="L8" s="40">
        <v>2282</v>
      </c>
      <c r="M8" s="40">
        <v>2561</v>
      </c>
      <c r="N8" s="40">
        <v>70740</v>
      </c>
      <c r="O8" s="14"/>
      <c r="R8" s="35"/>
    </row>
    <row r="9" spans="1:18" ht="13.5" customHeight="1">
      <c r="A9" s="66" t="s">
        <v>134</v>
      </c>
      <c r="B9" s="269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1"/>
      <c r="O9" s="14"/>
      <c r="R9" s="33"/>
    </row>
    <row r="10" spans="1:18" ht="12.75">
      <c r="A10" s="176" t="s">
        <v>135</v>
      </c>
      <c r="B10" s="68">
        <v>362</v>
      </c>
      <c r="C10" s="68">
        <v>506</v>
      </c>
      <c r="D10" s="68">
        <v>1225</v>
      </c>
      <c r="E10" s="68">
        <v>2249</v>
      </c>
      <c r="F10" s="68">
        <v>2004</v>
      </c>
      <c r="G10" s="68"/>
      <c r="H10" s="68"/>
      <c r="I10" s="68"/>
      <c r="J10" s="68"/>
      <c r="K10" s="68"/>
      <c r="L10" s="68"/>
      <c r="M10" s="68"/>
      <c r="N10" s="68">
        <v>6346</v>
      </c>
      <c r="O10" s="14"/>
      <c r="R10" s="33"/>
    </row>
    <row r="11" spans="1:18" s="17" customFormat="1" ht="12.75">
      <c r="A11" s="66" t="s">
        <v>136</v>
      </c>
      <c r="B11" s="67">
        <v>2127</v>
      </c>
      <c r="C11" s="67">
        <v>2579</v>
      </c>
      <c r="D11" s="67">
        <v>5774</v>
      </c>
      <c r="E11" s="67">
        <v>10189</v>
      </c>
      <c r="F11" s="67">
        <v>8677</v>
      </c>
      <c r="G11" s="67"/>
      <c r="H11" s="67"/>
      <c r="I11" s="67"/>
      <c r="J11" s="67"/>
      <c r="K11" s="67"/>
      <c r="L11" s="67"/>
      <c r="M11" s="67"/>
      <c r="N11" s="66">
        <v>29346</v>
      </c>
      <c r="O11" s="16"/>
      <c r="R11" s="33"/>
    </row>
    <row r="12" spans="1:18" s="5" customFormat="1" ht="12.75">
      <c r="A12" s="40" t="s">
        <v>137</v>
      </c>
      <c r="B12" s="41">
        <v>2489</v>
      </c>
      <c r="C12" s="41">
        <v>3085</v>
      </c>
      <c r="D12" s="41">
        <v>6999</v>
      </c>
      <c r="E12" s="41">
        <v>12438</v>
      </c>
      <c r="F12" s="41">
        <v>10681</v>
      </c>
      <c r="G12" s="41"/>
      <c r="H12" s="41"/>
      <c r="I12" s="41"/>
      <c r="J12" s="41"/>
      <c r="K12" s="41"/>
      <c r="L12" s="41"/>
      <c r="M12" s="41"/>
      <c r="N12" s="41">
        <v>35692</v>
      </c>
      <c r="O12" s="34"/>
      <c r="R12" s="35"/>
    </row>
    <row r="13" spans="1:18" ht="12.75">
      <c r="A13" s="42" t="s">
        <v>18</v>
      </c>
      <c r="B13" s="201">
        <v>0.18354731336186392</v>
      </c>
      <c r="C13" s="201">
        <v>-0.11705781339439036</v>
      </c>
      <c r="D13" s="201">
        <v>-0.27621509824198553</v>
      </c>
      <c r="E13" s="201">
        <v>0.34727036395147315</v>
      </c>
      <c r="F13" s="201">
        <v>0.14492442919927107</v>
      </c>
      <c r="G13" s="201"/>
      <c r="H13" s="201"/>
      <c r="I13" s="201"/>
      <c r="J13" s="201"/>
      <c r="K13" s="201"/>
      <c r="L13" s="201"/>
      <c r="M13" s="201"/>
      <c r="N13" s="201">
        <v>0.055102282133144165</v>
      </c>
      <c r="P13" s="29"/>
      <c r="R13" s="33"/>
    </row>
    <row r="14" spans="1:18" ht="12.75">
      <c r="A14" s="42" t="s">
        <v>19</v>
      </c>
      <c r="B14" s="201">
        <v>-0.06940874035989719</v>
      </c>
      <c r="C14" s="201">
        <v>-0.2893258426966292</v>
      </c>
      <c r="D14" s="201">
        <v>-0.3331518780620577</v>
      </c>
      <c r="E14" s="201">
        <v>0.09440389294403895</v>
      </c>
      <c r="F14" s="201">
        <v>-0.0044709388971684305</v>
      </c>
      <c r="G14" s="201"/>
      <c r="H14" s="201"/>
      <c r="I14" s="201"/>
      <c r="J14" s="201"/>
      <c r="K14" s="201"/>
      <c r="L14" s="201"/>
      <c r="M14" s="201"/>
      <c r="N14" s="201">
        <v>-0.09420496717099625</v>
      </c>
      <c r="R14" s="33"/>
    </row>
    <row r="15" spans="1:18" ht="12.75">
      <c r="A15" s="42" t="s">
        <v>20</v>
      </c>
      <c r="B15" s="201">
        <v>0.24095682613768954</v>
      </c>
      <c r="C15" s="201">
        <v>-0.0729690869877786</v>
      </c>
      <c r="D15" s="201">
        <v>-0.26286224945742376</v>
      </c>
      <c r="E15" s="201">
        <v>0.419673958478473</v>
      </c>
      <c r="F15" s="201">
        <v>0.18603061782394748</v>
      </c>
      <c r="G15" s="201"/>
      <c r="H15" s="201"/>
      <c r="I15" s="201"/>
      <c r="J15" s="201"/>
      <c r="K15" s="201"/>
      <c r="L15" s="201"/>
      <c r="M15" s="201"/>
      <c r="N15" s="201">
        <v>0.09410185668481108</v>
      </c>
      <c r="R15" s="33"/>
    </row>
    <row r="16" spans="1:18" ht="12.75">
      <c r="A16" s="42" t="s">
        <v>21</v>
      </c>
      <c r="B16" s="201">
        <v>0.1454399357171555</v>
      </c>
      <c r="C16" s="201">
        <v>0.1640194489465154</v>
      </c>
      <c r="D16" s="201">
        <v>0.17502500357193884</v>
      </c>
      <c r="E16" s="201">
        <v>0.18081685158385594</v>
      </c>
      <c r="F16" s="201">
        <v>0.18762288175264488</v>
      </c>
      <c r="G16" s="201"/>
      <c r="H16" s="201"/>
      <c r="I16" s="201"/>
      <c r="J16" s="201"/>
      <c r="K16" s="201"/>
      <c r="L16" s="201"/>
      <c r="M16" s="201"/>
      <c r="N16" s="201">
        <v>0.1777989465426426</v>
      </c>
      <c r="P16" s="29"/>
      <c r="R16" s="33"/>
    </row>
    <row r="17" spans="1:18" ht="12.75">
      <c r="A17" s="28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R17" s="33"/>
    </row>
    <row r="18" spans="1:18" ht="21" customHeight="1">
      <c r="A18" s="278" t="s">
        <v>3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15"/>
      <c r="R18" s="33"/>
    </row>
    <row r="19" spans="1:18" ht="12.75">
      <c r="A19" s="39"/>
      <c r="B19" s="174" t="s">
        <v>7</v>
      </c>
      <c r="C19" s="174" t="s">
        <v>8</v>
      </c>
      <c r="D19" s="175" t="s">
        <v>1</v>
      </c>
      <c r="E19" s="175" t="s">
        <v>9</v>
      </c>
      <c r="F19" s="175" t="s">
        <v>10</v>
      </c>
      <c r="G19" s="175" t="s">
        <v>11</v>
      </c>
      <c r="H19" s="175" t="s">
        <v>12</v>
      </c>
      <c r="I19" s="175" t="s">
        <v>13</v>
      </c>
      <c r="J19" s="175" t="s">
        <v>14</v>
      </c>
      <c r="K19" s="175" t="s">
        <v>15</v>
      </c>
      <c r="L19" s="175" t="s">
        <v>16</v>
      </c>
      <c r="M19" s="175" t="s">
        <v>17</v>
      </c>
      <c r="N19" s="175" t="s">
        <v>5</v>
      </c>
      <c r="O19" s="14"/>
      <c r="R19" s="33"/>
    </row>
    <row r="20" spans="1:18" ht="12.75">
      <c r="A20" s="66" t="s">
        <v>92</v>
      </c>
      <c r="B20" s="275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7"/>
      <c r="O20" s="14"/>
      <c r="R20" s="33"/>
    </row>
    <row r="21" spans="1:18" ht="12.75">
      <c r="A21" s="66" t="s">
        <v>96</v>
      </c>
      <c r="B21" s="73">
        <v>497</v>
      </c>
      <c r="C21" s="73">
        <v>815</v>
      </c>
      <c r="D21" s="73">
        <v>2387</v>
      </c>
      <c r="E21" s="73">
        <v>2566</v>
      </c>
      <c r="F21" s="73">
        <v>3053</v>
      </c>
      <c r="G21" s="73">
        <v>3272</v>
      </c>
      <c r="H21" s="73">
        <v>3254</v>
      </c>
      <c r="I21" s="73">
        <v>2789</v>
      </c>
      <c r="J21" s="73">
        <v>1925</v>
      </c>
      <c r="K21" s="73">
        <v>1195</v>
      </c>
      <c r="L21" s="73">
        <v>1140</v>
      </c>
      <c r="M21" s="73">
        <v>6744</v>
      </c>
      <c r="N21" s="66">
        <v>29637</v>
      </c>
      <c r="O21" s="14"/>
      <c r="R21" s="33"/>
    </row>
    <row r="22" spans="1:18" ht="12.75">
      <c r="A22" s="66" t="s">
        <v>97</v>
      </c>
      <c r="B22" s="67">
        <v>278</v>
      </c>
      <c r="C22" s="67">
        <v>359</v>
      </c>
      <c r="D22" s="67">
        <v>890</v>
      </c>
      <c r="E22" s="67">
        <v>963</v>
      </c>
      <c r="F22" s="67">
        <v>1098</v>
      </c>
      <c r="G22" s="67">
        <v>1202</v>
      </c>
      <c r="H22" s="67">
        <v>1236</v>
      </c>
      <c r="I22" s="67">
        <v>1169</v>
      </c>
      <c r="J22" s="67">
        <v>722</v>
      </c>
      <c r="K22" s="67">
        <v>455</v>
      </c>
      <c r="L22" s="67">
        <v>312</v>
      </c>
      <c r="M22" s="67">
        <v>332</v>
      </c>
      <c r="N22" s="66">
        <v>9016</v>
      </c>
      <c r="O22" s="14"/>
      <c r="R22" s="33"/>
    </row>
    <row r="23" spans="1:18" ht="12.75">
      <c r="A23" s="40" t="s">
        <v>98</v>
      </c>
      <c r="B23" s="43">
        <v>775</v>
      </c>
      <c r="C23" s="43">
        <v>1174</v>
      </c>
      <c r="D23" s="43">
        <v>3277</v>
      </c>
      <c r="E23" s="43">
        <v>3529</v>
      </c>
      <c r="F23" s="43">
        <v>4151</v>
      </c>
      <c r="G23" s="43">
        <v>4474</v>
      </c>
      <c r="H23" s="43">
        <v>4490</v>
      </c>
      <c r="I23" s="43">
        <v>3958</v>
      </c>
      <c r="J23" s="43">
        <v>2647</v>
      </c>
      <c r="K23" s="43">
        <v>1650</v>
      </c>
      <c r="L23" s="43">
        <v>1452</v>
      </c>
      <c r="M23" s="43">
        <v>7076</v>
      </c>
      <c r="N23" s="40">
        <v>38653</v>
      </c>
      <c r="O23" s="14"/>
      <c r="R23" s="33"/>
    </row>
    <row r="24" spans="1:18" ht="12.75">
      <c r="A24" s="66" t="s">
        <v>134</v>
      </c>
      <c r="B24" s="269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1"/>
      <c r="O24" s="14"/>
      <c r="R24" s="33"/>
    </row>
    <row r="25" spans="1:18" ht="12.75">
      <c r="A25" s="176" t="s">
        <v>138</v>
      </c>
      <c r="B25" s="68">
        <v>277</v>
      </c>
      <c r="C25" s="68">
        <v>387</v>
      </c>
      <c r="D25" s="68">
        <v>982</v>
      </c>
      <c r="E25" s="68">
        <v>2208</v>
      </c>
      <c r="F25" s="68">
        <v>2285</v>
      </c>
      <c r="G25" s="68"/>
      <c r="H25" s="68"/>
      <c r="I25" s="68"/>
      <c r="J25" s="68"/>
      <c r="K25" s="68"/>
      <c r="L25" s="68"/>
      <c r="M25" s="68"/>
      <c r="N25" s="68">
        <v>6139</v>
      </c>
      <c r="O25" s="14"/>
      <c r="R25" s="33"/>
    </row>
    <row r="26" spans="1:18" s="17" customFormat="1" ht="12.75">
      <c r="A26" s="66" t="s">
        <v>139</v>
      </c>
      <c r="B26" s="67">
        <v>345</v>
      </c>
      <c r="C26" s="67">
        <v>373</v>
      </c>
      <c r="D26" s="67">
        <v>557</v>
      </c>
      <c r="E26" s="67">
        <v>1028</v>
      </c>
      <c r="F26" s="67">
        <v>1184</v>
      </c>
      <c r="G26" s="67"/>
      <c r="H26" s="67"/>
      <c r="I26" s="67"/>
      <c r="J26" s="67"/>
      <c r="K26" s="67"/>
      <c r="L26" s="67"/>
      <c r="M26" s="67"/>
      <c r="N26" s="66">
        <v>3487</v>
      </c>
      <c r="O26" s="16"/>
      <c r="R26" s="33"/>
    </row>
    <row r="27" spans="1:15" s="5" customFormat="1" ht="12.75">
      <c r="A27" s="40" t="s">
        <v>140</v>
      </c>
      <c r="B27" s="44">
        <v>622</v>
      </c>
      <c r="C27" s="44">
        <v>760</v>
      </c>
      <c r="D27" s="44">
        <v>1539</v>
      </c>
      <c r="E27" s="44">
        <v>3236</v>
      </c>
      <c r="F27" s="44">
        <v>3469</v>
      </c>
      <c r="G27" s="44"/>
      <c r="H27" s="44"/>
      <c r="I27" s="44"/>
      <c r="J27" s="44"/>
      <c r="K27" s="44"/>
      <c r="L27" s="44"/>
      <c r="M27" s="44"/>
      <c r="N27" s="41">
        <v>9626</v>
      </c>
      <c r="O27" s="34"/>
    </row>
    <row r="28" spans="1:15" s="5" customFormat="1" ht="12.75">
      <c r="A28" s="42" t="s">
        <v>18</v>
      </c>
      <c r="B28" s="201">
        <v>-0.19741935483870965</v>
      </c>
      <c r="C28" s="201">
        <v>-0.35264054514480414</v>
      </c>
      <c r="D28" s="201">
        <v>-0.530363137015563</v>
      </c>
      <c r="E28" s="201">
        <v>-0.08302635307452533</v>
      </c>
      <c r="F28" s="201">
        <v>-0.1642977595760058</v>
      </c>
      <c r="G28" s="201"/>
      <c r="H28" s="201"/>
      <c r="I28" s="201"/>
      <c r="J28" s="201"/>
      <c r="K28" s="201"/>
      <c r="L28" s="201"/>
      <c r="M28" s="201"/>
      <c r="N28" s="201">
        <v>-0.25414535874786925</v>
      </c>
      <c r="O28" s="34"/>
    </row>
    <row r="29" spans="1:15" s="5" customFormat="1" ht="12.75">
      <c r="A29" s="42" t="s">
        <v>19</v>
      </c>
      <c r="B29" s="201">
        <v>-0.4426559356136821</v>
      </c>
      <c r="C29" s="201">
        <v>-0.5251533742331289</v>
      </c>
      <c r="D29" s="201">
        <v>-0.5886049434436531</v>
      </c>
      <c r="E29" s="201">
        <v>-0.13951675759937643</v>
      </c>
      <c r="F29" s="201">
        <v>-0.2515558467081559</v>
      </c>
      <c r="G29" s="201"/>
      <c r="H29" s="201"/>
      <c r="I29" s="201"/>
      <c r="J29" s="201"/>
      <c r="K29" s="201"/>
      <c r="L29" s="201"/>
      <c r="M29" s="201"/>
      <c r="N29" s="201">
        <v>-0.3411676325391715</v>
      </c>
      <c r="O29" s="34"/>
    </row>
    <row r="30" spans="1:15" s="5" customFormat="1" ht="12.75">
      <c r="A30" s="42" t="s">
        <v>20</v>
      </c>
      <c r="B30" s="201">
        <v>0.24100719424460437</v>
      </c>
      <c r="C30" s="201">
        <v>0.03899721448467974</v>
      </c>
      <c r="D30" s="201">
        <v>-0.37415730337078656</v>
      </c>
      <c r="E30" s="201">
        <v>0.06749740394600212</v>
      </c>
      <c r="F30" s="201">
        <v>0.07832422586520948</v>
      </c>
      <c r="G30" s="201"/>
      <c r="H30" s="201"/>
      <c r="I30" s="201"/>
      <c r="J30" s="201"/>
      <c r="K30" s="201"/>
      <c r="L30" s="201"/>
      <c r="M30" s="201"/>
      <c r="N30" s="201">
        <v>-0.02814938684503898</v>
      </c>
      <c r="O30" s="34"/>
    </row>
    <row r="31" spans="1:14" ht="12.75">
      <c r="A31" s="42" t="s">
        <v>22</v>
      </c>
      <c r="B31" s="201">
        <v>0.4453376205787781</v>
      </c>
      <c r="C31" s="201">
        <v>0.5092105263157894</v>
      </c>
      <c r="D31" s="201">
        <v>0.6380766731643924</v>
      </c>
      <c r="E31" s="201">
        <v>0.6823238566131026</v>
      </c>
      <c r="F31" s="201">
        <v>0.6586912654943787</v>
      </c>
      <c r="G31" s="201"/>
      <c r="H31" s="201"/>
      <c r="I31" s="201"/>
      <c r="J31" s="201"/>
      <c r="K31" s="201"/>
      <c r="L31" s="201"/>
      <c r="M31" s="201"/>
      <c r="N31" s="201">
        <v>0.6377519218782464</v>
      </c>
    </row>
    <row r="34" spans="1:7" ht="30.75" customHeight="1">
      <c r="A34" s="229" t="s">
        <v>4</v>
      </c>
      <c r="B34" s="267" t="str">
        <f>'R_PTW USED 2018vs2017'!B9:C9</f>
        <v>MAY</v>
      </c>
      <c r="C34" s="268"/>
      <c r="D34" s="265" t="s">
        <v>36</v>
      </c>
      <c r="E34" s="263" t="s">
        <v>23</v>
      </c>
      <c r="F34" s="264"/>
      <c r="G34" s="265" t="s">
        <v>36</v>
      </c>
    </row>
    <row r="35" spans="1:7" ht="15.75" customHeight="1">
      <c r="A35" s="230"/>
      <c r="B35" s="47">
        <v>2018</v>
      </c>
      <c r="C35" s="47">
        <v>2017</v>
      </c>
      <c r="D35" s="266"/>
      <c r="E35" s="47">
        <v>2018</v>
      </c>
      <c r="F35" s="47">
        <v>2017</v>
      </c>
      <c r="G35" s="266"/>
    </row>
    <row r="36" spans="1:7" ht="15.75" customHeight="1">
      <c r="A36" s="70" t="s">
        <v>42</v>
      </c>
      <c r="B36" s="112">
        <v>2004</v>
      </c>
      <c r="C36" s="112">
        <v>2013</v>
      </c>
      <c r="D36" s="196">
        <v>-0.0044709388971684305</v>
      </c>
      <c r="E36" s="112">
        <v>6346</v>
      </c>
      <c r="F36" s="112">
        <v>7006</v>
      </c>
      <c r="G36" s="196">
        <v>-0.09420496717099625</v>
      </c>
    </row>
    <row r="37" spans="1:7" ht="15.75" customHeight="1">
      <c r="A37" s="70" t="s">
        <v>43</v>
      </c>
      <c r="B37" s="112">
        <v>8677</v>
      </c>
      <c r="C37" s="112">
        <v>7316</v>
      </c>
      <c r="D37" s="196">
        <v>0.18603061782394748</v>
      </c>
      <c r="E37" s="112">
        <v>29346</v>
      </c>
      <c r="F37" s="112">
        <v>26822</v>
      </c>
      <c r="G37" s="196">
        <v>0.09410185668481108</v>
      </c>
    </row>
    <row r="38" spans="1:7" ht="15.75" customHeight="1">
      <c r="A38" s="104" t="s">
        <v>5</v>
      </c>
      <c r="B38" s="112">
        <v>10681</v>
      </c>
      <c r="C38" s="112">
        <v>9329</v>
      </c>
      <c r="D38" s="196">
        <v>0.14492442919927107</v>
      </c>
      <c r="E38" s="112">
        <v>35692</v>
      </c>
      <c r="F38" s="112">
        <v>33828</v>
      </c>
      <c r="G38" s="196">
        <v>0.055102282133144165</v>
      </c>
    </row>
    <row r="39" ht="15.75" customHeight="1"/>
    <row r="40" ht="15.75" customHeight="1"/>
    <row r="41" spans="1:7" ht="32.25" customHeight="1">
      <c r="A41" s="229" t="s">
        <v>3</v>
      </c>
      <c r="B41" s="267" t="str">
        <f>B34</f>
        <v>MAY</v>
      </c>
      <c r="C41" s="268"/>
      <c r="D41" s="265" t="s">
        <v>36</v>
      </c>
      <c r="E41" s="263" t="s">
        <v>23</v>
      </c>
      <c r="F41" s="264"/>
      <c r="G41" s="265" t="s">
        <v>36</v>
      </c>
    </row>
    <row r="42" spans="1:7" ht="15.75" customHeight="1">
      <c r="A42" s="230"/>
      <c r="B42" s="47">
        <v>2018</v>
      </c>
      <c r="C42" s="47">
        <v>2017</v>
      </c>
      <c r="D42" s="266"/>
      <c r="E42" s="47">
        <v>2018</v>
      </c>
      <c r="F42" s="47">
        <v>2017</v>
      </c>
      <c r="G42" s="266"/>
    </row>
    <row r="43" spans="1:7" ht="15.75" customHeight="1">
      <c r="A43" s="70" t="s">
        <v>42</v>
      </c>
      <c r="B43" s="112">
        <v>2285</v>
      </c>
      <c r="C43" s="112">
        <v>3053</v>
      </c>
      <c r="D43" s="196">
        <v>-0.2515558467081559</v>
      </c>
      <c r="E43" s="112">
        <v>6139</v>
      </c>
      <c r="F43" s="112">
        <v>9318</v>
      </c>
      <c r="G43" s="196">
        <v>-0.3411676325391715</v>
      </c>
    </row>
    <row r="44" spans="1:7" ht="15.75" customHeight="1">
      <c r="A44" s="70" t="s">
        <v>43</v>
      </c>
      <c r="B44" s="112">
        <v>1184</v>
      </c>
      <c r="C44" s="112">
        <v>1098</v>
      </c>
      <c r="D44" s="196">
        <v>0.07832422586520948</v>
      </c>
      <c r="E44" s="112">
        <v>3487</v>
      </c>
      <c r="F44" s="112">
        <v>3588</v>
      </c>
      <c r="G44" s="196">
        <v>-0.02814938684503898</v>
      </c>
    </row>
    <row r="45" spans="1:7" ht="15.75" customHeight="1">
      <c r="A45" s="104" t="s">
        <v>5</v>
      </c>
      <c r="B45" s="112">
        <v>3469</v>
      </c>
      <c r="C45" s="112">
        <v>4151</v>
      </c>
      <c r="D45" s="196">
        <v>-0.1642977595760058</v>
      </c>
      <c r="E45" s="112">
        <v>9626</v>
      </c>
      <c r="F45" s="112">
        <v>12906</v>
      </c>
      <c r="G45" s="196">
        <v>-0.25414535874786925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101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2" t="s">
        <v>46</v>
      </c>
      <c r="B52" s="272"/>
      <c r="C52" s="272"/>
      <c r="D52" s="272"/>
      <c r="E52" s="272"/>
      <c r="F52" s="272"/>
      <c r="G52" s="272"/>
      <c r="H52" s="272"/>
      <c r="I52" s="272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</cp:lastModifiedBy>
  <cp:lastPrinted>2014-07-09T14:44:20Z</cp:lastPrinted>
  <dcterms:created xsi:type="dcterms:W3CDTF">2008-02-15T15:03:22Z</dcterms:created>
  <dcterms:modified xsi:type="dcterms:W3CDTF">2018-06-13T09:17:15Z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